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990" windowHeight="8340" tabRatio="828" activeTab="1"/>
  </bookViews>
  <sheets>
    <sheet name="Notes" sheetId="4" r:id="rId1"/>
    <sheet name="scen_baseline" sheetId="1" r:id="rId2"/>
    <sheet name="scen_2.50pct" sheetId="42" r:id="rId3"/>
  </sheets>
  <calcPr calcId="145621"/>
</workbook>
</file>

<file path=xl/calcChain.xml><?xml version="1.0" encoding="utf-8"?>
<calcChain xmlns="http://schemas.openxmlformats.org/spreadsheetml/2006/main">
  <c r="N74" i="42" l="1"/>
  <c r="O74" i="42" s="1"/>
  <c r="P74" i="42" s="1"/>
  <c r="Q74" i="42" s="1"/>
  <c r="R74" i="42" s="1"/>
  <c r="S74" i="42" s="1"/>
  <c r="T74" i="42" s="1"/>
  <c r="U74" i="42" s="1"/>
  <c r="V74" i="42" s="1"/>
  <c r="W74" i="42" s="1"/>
  <c r="N73" i="42"/>
  <c r="O73" i="42" s="1"/>
  <c r="P73" i="42" s="1"/>
  <c r="Q73" i="42" s="1"/>
  <c r="R73" i="42" s="1"/>
  <c r="S73" i="42" s="1"/>
  <c r="T73" i="42" s="1"/>
  <c r="U73" i="42" s="1"/>
  <c r="V73" i="42" s="1"/>
  <c r="W73" i="42" s="1"/>
  <c r="N72" i="42"/>
  <c r="O72" i="42" s="1"/>
  <c r="P72" i="42" s="1"/>
  <c r="Q72" i="42" s="1"/>
  <c r="R72" i="42" s="1"/>
  <c r="S72" i="42" s="1"/>
  <c r="T72" i="42" s="1"/>
  <c r="U72" i="42" s="1"/>
  <c r="V72" i="42" s="1"/>
  <c r="W72" i="42" s="1"/>
  <c r="N71" i="42"/>
  <c r="O71" i="42" s="1"/>
  <c r="P71" i="42" s="1"/>
  <c r="Q71" i="42" s="1"/>
  <c r="R71" i="42" s="1"/>
  <c r="S71" i="42" s="1"/>
  <c r="T71" i="42" s="1"/>
  <c r="U71" i="42" s="1"/>
  <c r="V71" i="42" s="1"/>
  <c r="W71" i="42" s="1"/>
  <c r="N70" i="42"/>
  <c r="O70" i="42" s="1"/>
  <c r="P70" i="42" s="1"/>
  <c r="Q70" i="42" s="1"/>
  <c r="R70" i="42" s="1"/>
  <c r="S70" i="42" s="1"/>
  <c r="T70" i="42" s="1"/>
  <c r="U70" i="42" s="1"/>
  <c r="V70" i="42" s="1"/>
  <c r="W70" i="42" s="1"/>
  <c r="N69" i="42"/>
  <c r="O69" i="42" s="1"/>
  <c r="P69" i="42" s="1"/>
  <c r="Q69" i="42" s="1"/>
  <c r="R69" i="42" s="1"/>
  <c r="S69" i="42" s="1"/>
  <c r="T69" i="42" s="1"/>
  <c r="U69" i="42" s="1"/>
  <c r="V69" i="42" s="1"/>
  <c r="W69" i="42" s="1"/>
</calcChain>
</file>

<file path=xl/comments1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comments2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sharedStrings.xml><?xml version="1.0" encoding="utf-8"?>
<sst xmlns="http://schemas.openxmlformats.org/spreadsheetml/2006/main" count="221" uniqueCount="68">
  <si>
    <t>Passenger Car</t>
  </si>
  <si>
    <t>Coefficients</t>
  </si>
  <si>
    <t>A</t>
  </si>
  <si>
    <t>B</t>
  </si>
  <si>
    <t>C</t>
  </si>
  <si>
    <t>D</t>
  </si>
  <si>
    <t>E</t>
  </si>
  <si>
    <t>F</t>
  </si>
  <si>
    <t>G</t>
  </si>
  <si>
    <t>H</t>
  </si>
  <si>
    <t>Function</t>
  </si>
  <si>
    <t>Light Truck</t>
  </si>
  <si>
    <t>Min (mpg)</t>
  </si>
  <si>
    <t>Min (%)</t>
  </si>
  <si>
    <t>Include AC</t>
  </si>
  <si>
    <t>Multi-Fuel</t>
  </si>
  <si>
    <t>AC Cost ($)</t>
  </si>
  <si>
    <t>Off-Cycle Cap</t>
  </si>
  <si>
    <t>AC Adjustment</t>
  </si>
  <si>
    <t>FFV Cap</t>
  </si>
  <si>
    <t>FFV Share</t>
  </si>
  <si>
    <t>PHEV Share</t>
  </si>
  <si>
    <t>SHEV Tax Credit</t>
  </si>
  <si>
    <t>EV Tax Credit</t>
  </si>
  <si>
    <t>PHEV Tax Credit</t>
  </si>
  <si>
    <t>Description</t>
  </si>
  <si>
    <t>Equation</t>
  </si>
  <si>
    <t>Flat standard function</t>
  </si>
  <si>
    <t>Logistic area-based function</t>
  </si>
  <si>
    <t>Logistic weight-based function</t>
  </si>
  <si>
    <t>Exponential area-based function</t>
  </si>
  <si>
    <t>Exponential weight-based function</t>
  </si>
  <si>
    <t>Linear area-based function</t>
  </si>
  <si>
    <t>Linear weight-based function</t>
  </si>
  <si>
    <t>Dual linear area-based function</t>
  </si>
  <si>
    <t>Dual linear weight-based function</t>
  </si>
  <si>
    <t>Fine Rate</t>
  </si>
  <si>
    <t>Light Truck 2b/3</t>
  </si>
  <si>
    <t>Linear work-factor-based function</t>
  </si>
  <si>
    <t>I</t>
  </si>
  <si>
    <t>J</t>
  </si>
  <si>
    <t>Dual linear work-factor-based function
(with model year specifying the "floor")</t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</si>
  <si>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:  mpg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</si>
  <si>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square feet ("midpoint")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square feet ("width")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</si>
  <si>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pounds ("midpoint")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pounds ("width")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</si>
  <si>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(should be &gt; A)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:  square feet (determines "height")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</si>
  <si>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(should be &gt; A)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:  pounds (determines "height")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</si>
  <si>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square feet ("slope" of the function)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</si>
  <si>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pounds ("slope" of the function)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</si>
  <si>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i/>
        <sz val="11"/>
        <color theme="1"/>
        <rFont val="Calibri"/>
        <family val="2"/>
        <scheme val="minor"/>
      </rPr>
      <t>General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'xwd' coefficient; additional offset, in lbs, for 4-wheel drive vehicles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weighting multiplier for payload vs. towing capacity
</t>
    </r>
    <r>
      <rPr>
        <b/>
        <i/>
        <sz val="11"/>
        <color theme="1"/>
        <rFont val="Calibri"/>
        <family val="2"/>
        <scheme val="minor"/>
      </rPr>
      <t>Coefficients for gasoline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diesel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CNG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:  gallons per 100-miles ("y-intercept")</t>
    </r>
    <r>
      <rPr>
        <b/>
        <i/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</si>
  <si>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Primary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square feet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gpm ("y-intercept")
</t>
    </r>
    <r>
      <rPr>
        <b/>
        <i/>
        <sz val="11"/>
        <color theme="1"/>
        <rFont val="Calibri"/>
        <family val="2"/>
        <scheme val="minor"/>
      </rPr>
      <t>Secondary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square feet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</si>
  <si>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i/>
        <sz val="11"/>
        <color theme="1"/>
        <rFont val="Calibri"/>
        <family val="2"/>
        <scheme val="minor"/>
      </rPr>
      <t>Primary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pounds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gpm ("y-intercept")
</t>
    </r>
    <r>
      <rPr>
        <b/>
        <i/>
        <sz val="11"/>
        <color theme="1"/>
        <rFont val="Calibri"/>
        <family val="2"/>
        <scheme val="minor"/>
      </rPr>
      <t>Secondary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pounds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</si>
  <si>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i/>
        <sz val="11"/>
        <color theme="1"/>
        <rFont val="Calibri"/>
        <family val="2"/>
        <scheme val="minor"/>
      </rPr>
      <t>General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'xwd' coefficient; additional offset, in lbs, for 4-wheel drive vehicles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weighting multiplier for payload vs. towing capacity
</t>
    </r>
    <r>
      <rPr>
        <b/>
        <i/>
        <sz val="11"/>
        <color theme="1"/>
        <rFont val="Calibri"/>
        <family val="2"/>
        <scheme val="minor"/>
      </rPr>
      <t>Coefficients for gasoline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diesel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CNG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Secondary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:  the model year whose function serves as the "floor" for this function</t>
    </r>
  </si>
  <si>
    <t>Target Function Definitions</t>
  </si>
  <si>
    <t>Test Weight Function Definitions</t>
  </si>
  <si>
    <t xml:space="preserve">
</t>
  </si>
  <si>
    <t xml:space="preserve">
</t>
  </si>
  <si>
    <t>TW Function</t>
  </si>
  <si>
    <t>Default LVW-based function with a lower bound cap of 1000 lbs. and an upper bound cap of 5500 lbs.</t>
  </si>
  <si>
    <t>Default LVW-based function with a lower bound cap of 1000 lbs.</t>
  </si>
  <si>
    <t>Default ALVW-based function with a lower bound cap of 1000 lbs.</t>
  </si>
  <si>
    <t>0 or
(blank)</t>
  </si>
  <si>
    <t>Auto-choose default function based on regulatory class</t>
  </si>
  <si>
    <t>Payload Return</t>
  </si>
  <si>
    <t>Towing Return</t>
  </si>
  <si>
    <t>Baseline Standards</t>
  </si>
  <si>
    <t>2.50%/y 2021-2027</t>
  </si>
  <si>
    <t>Credit Carry 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</si>
</sst>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1"/>
      <name val="Tahoma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81"/>
      <name val="Tahoma"/>
      <family val="2"/>
    </font>
    <font>
      <sz val="11"/>
      <name val="Calibri"/>
      <family val="2"/>
      <scheme val="minor"/>
    </font>
    <font>
      <b/>
      <i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/>
    <xf numFmtId="0" fontId="0" fillId="2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 vertical="center"/>
    </xf>
    <xf numFmtId="9" fontId="10" fillId="2" borderId="0" xfId="1" applyFont="1" applyFill="1" applyBorder="1" applyAlignment="1">
      <alignment horizontal="right" vertical="center"/>
    </xf>
    <xf numFmtId="9" fontId="0" fillId="2" borderId="0" xfId="1" applyFont="1" applyFill="1" applyBorder="1" applyAlignment="1">
      <alignment horizontal="right"/>
    </xf>
    <xf numFmtId="0" fontId="0" fillId="2" borderId="0" xfId="0" applyFill="1"/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/>
    </xf>
    <xf numFmtId="0" fontId="0" fillId="2" borderId="5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7" xfId="0" applyFill="1" applyBorder="1" applyAlignment="1">
      <alignment horizontal="center" vertical="center"/>
    </xf>
    <xf numFmtId="9" fontId="0" fillId="2" borderId="0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 indent="1"/>
    </xf>
    <xf numFmtId="0" fontId="5" fillId="2" borderId="2" xfId="0" applyFont="1" applyFill="1" applyBorder="1" applyAlignment="1">
      <alignment horizontal="right" indent="1"/>
    </xf>
    <xf numFmtId="0" fontId="5" fillId="2" borderId="3" xfId="0" applyFont="1" applyFill="1" applyBorder="1" applyAlignment="1">
      <alignment horizontal="right" indent="1"/>
    </xf>
    <xf numFmtId="0" fontId="0" fillId="2" borderId="0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 vertical="center" indent="1"/>
    </xf>
    <xf numFmtId="9" fontId="0" fillId="2" borderId="1" xfId="0" applyNumberFormat="1" applyFont="1" applyFill="1" applyBorder="1" applyAlignment="1">
      <alignment horizontal="right"/>
    </xf>
    <xf numFmtId="0" fontId="13" fillId="2" borderId="0" xfId="0" applyFont="1" applyFill="1" applyAlignment="1"/>
    <xf numFmtId="0" fontId="6" fillId="2" borderId="4" xfId="0" applyFont="1" applyFill="1" applyBorder="1" applyAlignment="1"/>
  </cellXfs>
  <cellStyles count="3">
    <cellStyle name="Comma 4" xfId="2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9526</xdr:colOff>
      <xdr:row>19</xdr:row>
      <xdr:rowOff>4762</xdr:rowOff>
    </xdr:from>
    <xdr:ext cx="4419600" cy="11287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990851" y="14692312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𝑀𝐼𝑁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𝑀𝐴𝑋</m:t>
                        </m:r>
                        <m:d>
                          <m:d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1000,</m:t>
                            </m:r>
                            <m:d>
                              <m:dPr>
                                <m:begChr m:val="⌈"/>
                                <m:endChr m:val="⌉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𝐿𝑉𝑊</m:t>
                                    </m:r>
                                  </m:num>
                                  <m:den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den>
                                </m:f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−0.5</m:t>
                                </m:r>
                              </m:e>
                            </m:d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×</m:t>
                            </m:r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</m:d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,5500</m:t>
                        </m:r>
                      </m:e>
                    </m:d>
                  </m:oMath>
                </m:oMathPara>
              </a14:m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&gt;5500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?500: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&gt;4000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?250:125</m:t>
                    </m:r>
                  </m:oMath>
                </m:oMathPara>
              </a14:m>
              <a:endParaRPr lang="en-US" sz="1100"/>
            </a:p>
            <a:p>
              <a:endParaRPr lang="en-US" sz="1100"/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990851" y="14692312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𝑇𝑊=𝑀𝐼𝑁(𝑀𝐴𝑋(1000,⌈𝐿𝑉𝑊/𝑅−0.5⌉×𝑅),5500)</a:t>
              </a:r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𝑅=(𝐿𝑉𝑊&gt;5500)?500:(𝐿𝑉𝑊&gt;4000)?250:125</a:t>
              </a:r>
              <a:endParaRPr lang="en-US" sz="1100"/>
            </a:p>
            <a:p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9526</xdr:colOff>
      <xdr:row>20</xdr:row>
      <xdr:rowOff>9525</xdr:rowOff>
    </xdr:from>
    <xdr:ext cx="4419600" cy="11287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990851" y="15840075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𝑀𝐴𝑋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1000,</m:t>
                        </m:r>
                        <m:d>
                          <m:dPr>
                            <m:begChr m:val="⌈"/>
                            <m:endChr m:val="⌉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𝐿𝑉𝑊</m:t>
                                </m:r>
                              </m:num>
                              <m:den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den>
                            </m:f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−0.5</m:t>
                            </m:r>
                          </m:e>
                        </m:d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×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𝑅</m:t>
                        </m:r>
                      </m:e>
                    </m:d>
                  </m:oMath>
                </m:oMathPara>
              </a14:m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&gt;5500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?500: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&gt;4000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?250:125</m:t>
                    </m:r>
                  </m:oMath>
                </m:oMathPara>
              </a14:m>
              <a:endParaRPr lang="en-US" sz="1100"/>
            </a:p>
            <a:p>
              <a:endParaRPr lang="en-US" sz="1100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990851" y="15840075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𝑇𝑊=𝑀𝐴𝑋(1000,⌈𝐿𝑉𝑊/𝑅−0.5⌉×𝑅)</a:t>
              </a:r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𝑅=(𝐿𝑉𝑊&gt;5500)?500:(𝐿𝑉𝑊&gt;4000)?250:125</a:t>
              </a:r>
              <a:endParaRPr lang="en-US" sz="1100"/>
            </a:p>
            <a:p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9526</xdr:colOff>
      <xdr:row>21</xdr:row>
      <xdr:rowOff>9525</xdr:rowOff>
    </xdr:from>
    <xdr:ext cx="4419600" cy="13144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2990851" y="16792575"/>
              <a:ext cx="4419600" cy="1314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𝑀𝐴𝑋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1000,</m:t>
                        </m:r>
                        <m:d>
                          <m:dPr>
                            <m:begChr m:val="⌈"/>
                            <m:endChr m:val="⌉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𝐿𝑉𝑊</m:t>
                                </m:r>
                              </m:num>
                              <m:den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den>
                            </m:f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−0.5</m:t>
                            </m:r>
                          </m:e>
                        </m:d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×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𝑅</m:t>
                        </m:r>
                      </m:e>
                    </m:d>
                  </m:oMath>
                </m:oMathPara>
              </a14:m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&gt;5500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?500: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&gt;4000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?250:125</m:t>
                    </m:r>
                  </m:oMath>
                </m:oMathPara>
              </a14:m>
              <a:endParaRPr lang="en-US" sz="1100"/>
            </a:p>
            <a:p>
              <a:endParaRPr lang="en-US" sz="1100"/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2990851" y="16792575"/>
              <a:ext cx="4419600" cy="1314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𝑇𝑊=𝑀𝐴𝑋(1000,⌈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𝐿𝑉𝑊/𝑅−0.5⌉×𝑅)</a:t>
              </a:r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𝑅=(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𝐿𝑉𝑊&gt;5500)?500:(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𝐿𝑉𝑊&gt;4000)?250:125</a:t>
              </a:r>
              <a:endParaRPr lang="en-US" sz="1100"/>
            </a:p>
            <a:p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9525</xdr:colOff>
      <xdr:row>18</xdr:row>
      <xdr:rowOff>9525</xdr:rowOff>
    </xdr:from>
    <xdr:ext cx="4419600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/>
            <xdr:cNvSpPr txBox="1"/>
          </xdr:nvSpPr>
          <xdr:spPr>
            <a:xfrm>
              <a:off x="2990850" y="14506575"/>
              <a:ext cx="4419600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𝑃𝐶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: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𝐿𝑇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2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: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𝐿𝑇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2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𝑏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3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3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:0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6" name="TextBox 25"/>
            <xdr:cNvSpPr txBox="1"/>
          </xdr:nvSpPr>
          <xdr:spPr>
            <a:xfrm>
              <a:off x="2990850" y="14506575"/>
              <a:ext cx="4419600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(𝑃𝐶)?𝑓(1):(𝐿𝑇)?𝑓(2):(𝐿𝑇2𝑏3)?𝑓(3):0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workbookViewId="0">
      <selection sqref="A1:B1"/>
    </sheetView>
  </sheetViews>
  <sheetFormatPr defaultColWidth="9.140625" defaultRowHeight="15" x14ac:dyDescent="0.25"/>
  <cols>
    <col min="1" max="1" width="8.7109375" style="9" bestFit="1" customWidth="1"/>
    <col min="2" max="2" width="36" style="9" bestFit="1" customWidth="1"/>
    <col min="3" max="3" width="66.42578125" style="9" bestFit="1" customWidth="1"/>
    <col min="4" max="4" width="66.42578125" style="9" customWidth="1"/>
    <col min="5" max="16384" width="9.140625" style="9"/>
  </cols>
  <sheetData>
    <row r="1" spans="1:4" ht="15.75" x14ac:dyDescent="0.25">
      <c r="A1" s="28" t="s">
        <v>53</v>
      </c>
      <c r="B1" s="28"/>
    </row>
    <row r="3" spans="1:4" x14ac:dyDescent="0.25">
      <c r="A3" s="1" t="s">
        <v>10</v>
      </c>
      <c r="B3" s="1" t="s">
        <v>25</v>
      </c>
      <c r="C3" s="2" t="s">
        <v>1</v>
      </c>
      <c r="D3" s="1" t="s">
        <v>26</v>
      </c>
    </row>
    <row r="4" spans="1:4" x14ac:dyDescent="0.25">
      <c r="A4" s="13">
        <v>1</v>
      </c>
      <c r="B4" s="10" t="s">
        <v>27</v>
      </c>
      <c r="C4" s="10" t="s">
        <v>42</v>
      </c>
      <c r="D4" s="10"/>
    </row>
    <row r="5" spans="1:4" ht="60" x14ac:dyDescent="0.25">
      <c r="A5" s="14">
        <v>2</v>
      </c>
      <c r="B5" s="11" t="s">
        <v>28</v>
      </c>
      <c r="C5" s="12" t="s">
        <v>43</v>
      </c>
      <c r="D5" s="11"/>
    </row>
    <row r="6" spans="1:4" ht="60" x14ac:dyDescent="0.25">
      <c r="A6" s="14">
        <v>3</v>
      </c>
      <c r="B6" s="11" t="s">
        <v>29</v>
      </c>
      <c r="C6" s="12" t="s">
        <v>44</v>
      </c>
      <c r="D6" s="11"/>
    </row>
    <row r="7" spans="1:4" ht="45" x14ac:dyDescent="0.25">
      <c r="A7" s="14">
        <v>4</v>
      </c>
      <c r="B7" s="11" t="s">
        <v>30</v>
      </c>
      <c r="C7" s="12" t="s">
        <v>45</v>
      </c>
      <c r="D7" s="11"/>
    </row>
    <row r="8" spans="1:4" ht="45" x14ac:dyDescent="0.25">
      <c r="A8" s="14">
        <v>5</v>
      </c>
      <c r="B8" s="11" t="s">
        <v>31</v>
      </c>
      <c r="C8" s="12" t="s">
        <v>46</v>
      </c>
      <c r="D8" s="11"/>
    </row>
    <row r="9" spans="1:4" ht="57.95" x14ac:dyDescent="0.35">
      <c r="A9" s="14">
        <v>6</v>
      </c>
      <c r="B9" s="11" t="s">
        <v>32</v>
      </c>
      <c r="C9" s="12" t="s">
        <v>47</v>
      </c>
      <c r="D9" s="11"/>
    </row>
    <row r="10" spans="1:4" ht="57.95" x14ac:dyDescent="0.35">
      <c r="A10" s="14">
        <v>7</v>
      </c>
      <c r="B10" s="11" t="s">
        <v>33</v>
      </c>
      <c r="C10" s="12" t="s">
        <v>48</v>
      </c>
      <c r="D10" s="11"/>
    </row>
    <row r="11" spans="1:4" ht="180" x14ac:dyDescent="0.25">
      <c r="A11" s="15">
        <v>8</v>
      </c>
      <c r="B11" s="11" t="s">
        <v>38</v>
      </c>
      <c r="C11" s="12" t="s">
        <v>49</v>
      </c>
      <c r="D11" s="11"/>
    </row>
    <row r="12" spans="1:4" ht="150" x14ac:dyDescent="0.25">
      <c r="A12" s="14">
        <v>206</v>
      </c>
      <c r="B12" s="11" t="s">
        <v>34</v>
      </c>
      <c r="C12" s="12" t="s">
        <v>50</v>
      </c>
      <c r="D12" s="11"/>
    </row>
    <row r="13" spans="1:4" ht="150" x14ac:dyDescent="0.25">
      <c r="A13" s="14">
        <v>207</v>
      </c>
      <c r="B13" s="11" t="s">
        <v>35</v>
      </c>
      <c r="C13" s="12" t="s">
        <v>51</v>
      </c>
      <c r="D13" s="11"/>
    </row>
    <row r="14" spans="1:4" ht="210" x14ac:dyDescent="0.25">
      <c r="A14" s="15">
        <v>208</v>
      </c>
      <c r="B14" s="12" t="s">
        <v>41</v>
      </c>
      <c r="C14" s="12" t="s">
        <v>52</v>
      </c>
      <c r="D14" s="11"/>
    </row>
    <row r="16" spans="1:4" ht="15.75" x14ac:dyDescent="0.25">
      <c r="A16" s="28" t="s">
        <v>54</v>
      </c>
      <c r="B16" s="28"/>
    </row>
    <row r="18" spans="1:3" x14ac:dyDescent="0.25">
      <c r="A18" s="1" t="s">
        <v>10</v>
      </c>
      <c r="B18" s="1" t="s">
        <v>25</v>
      </c>
      <c r="C18" s="1" t="s">
        <v>26</v>
      </c>
    </row>
    <row r="19" spans="1:3" ht="30" x14ac:dyDescent="0.25">
      <c r="A19" s="18" t="s">
        <v>61</v>
      </c>
      <c r="B19" s="17" t="s">
        <v>62</v>
      </c>
      <c r="C19" s="17"/>
    </row>
    <row r="20" spans="1:3" ht="90" x14ac:dyDescent="0.25">
      <c r="A20" s="20">
        <v>1</v>
      </c>
      <c r="B20" s="19" t="s">
        <v>58</v>
      </c>
      <c r="C20" s="19" t="s">
        <v>56</v>
      </c>
    </row>
    <row r="21" spans="1:3" ht="90" x14ac:dyDescent="0.25">
      <c r="A21" s="14">
        <v>2</v>
      </c>
      <c r="B21" s="12" t="s">
        <v>59</v>
      </c>
      <c r="C21" s="12" t="s">
        <v>56</v>
      </c>
    </row>
    <row r="22" spans="1:3" ht="105" x14ac:dyDescent="0.25">
      <c r="A22" s="14">
        <v>3</v>
      </c>
      <c r="B22" s="12" t="s">
        <v>60</v>
      </c>
      <c r="C22" s="12" t="s">
        <v>55</v>
      </c>
    </row>
  </sheetData>
  <mergeCells count="2">
    <mergeCell ref="A1:B1"/>
    <mergeCell ref="A16:B16"/>
  </mergeCells>
  <pageMargins left="0.5" right="0.5" top="0.5" bottom="0.5" header="0.25" footer="0.25"/>
  <pageSetup scale="71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tabSelected="1"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9" t="s">
        <v>65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3" spans="1:23" x14ac:dyDescent="0.25">
      <c r="A3" s="22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3" t="s">
        <v>10</v>
      </c>
      <c r="B4" s="3">
        <v>1</v>
      </c>
      <c r="C4" s="3">
        <v>1</v>
      </c>
      <c r="D4" s="3">
        <v>2</v>
      </c>
      <c r="E4" s="3">
        <v>6</v>
      </c>
      <c r="F4" s="3">
        <v>6</v>
      </c>
      <c r="G4" s="3">
        <v>6</v>
      </c>
      <c r="H4" s="3">
        <v>6</v>
      </c>
      <c r="I4" s="3">
        <v>6</v>
      </c>
      <c r="J4" s="3">
        <v>6</v>
      </c>
      <c r="K4" s="3">
        <v>6</v>
      </c>
      <c r="L4" s="3">
        <v>6</v>
      </c>
      <c r="M4" s="3">
        <v>6</v>
      </c>
      <c r="N4" s="3">
        <v>6</v>
      </c>
      <c r="O4" s="3">
        <v>6</v>
      </c>
      <c r="P4" s="3">
        <v>6</v>
      </c>
      <c r="Q4" s="3">
        <v>6</v>
      </c>
      <c r="R4" s="3">
        <v>6</v>
      </c>
      <c r="S4" s="3">
        <v>6</v>
      </c>
      <c r="T4" s="3">
        <v>6</v>
      </c>
      <c r="U4" s="3">
        <v>6</v>
      </c>
      <c r="V4" s="3">
        <v>6</v>
      </c>
      <c r="W4" s="3">
        <v>6</v>
      </c>
    </row>
    <row r="5" spans="1:23" ht="15" customHeight="1" x14ac:dyDescent="0.25">
      <c r="A5" s="23" t="s">
        <v>2</v>
      </c>
      <c r="B5" s="3">
        <v>27.5</v>
      </c>
      <c r="C5" s="3">
        <v>27.5</v>
      </c>
      <c r="D5" s="3">
        <v>31.2</v>
      </c>
      <c r="E5" s="3">
        <v>36.180338916780848</v>
      </c>
      <c r="F5" s="3">
        <v>37.155690716755338</v>
      </c>
      <c r="G5" s="3">
        <v>38.30756008772439</v>
      </c>
      <c r="H5" s="3">
        <v>40.05812800745138</v>
      </c>
      <c r="I5" s="3">
        <v>42.025203686068572</v>
      </c>
      <c r="J5" s="3">
        <v>42.025203686068572</v>
      </c>
      <c r="K5" s="3">
        <v>42.025203686068572</v>
      </c>
      <c r="L5" s="3">
        <v>42.025203686068572</v>
      </c>
      <c r="M5" s="3">
        <v>42.025203686068572</v>
      </c>
      <c r="N5" s="3">
        <v>42.025203686068572</v>
      </c>
      <c r="O5" s="3">
        <v>42.025203686068572</v>
      </c>
      <c r="P5" s="3">
        <v>42.025203686068572</v>
      </c>
      <c r="Q5" s="3">
        <v>42.025203686068572</v>
      </c>
      <c r="R5" s="3">
        <v>42.025203686068572</v>
      </c>
      <c r="S5" s="3">
        <v>42.025203686068572</v>
      </c>
      <c r="T5" s="3">
        <v>42.025203686068572</v>
      </c>
      <c r="U5" s="3">
        <v>42.025203686068572</v>
      </c>
      <c r="V5" s="3">
        <v>42.025203686068572</v>
      </c>
      <c r="W5" s="3">
        <v>42.025203686068572</v>
      </c>
    </row>
    <row r="6" spans="1:23" x14ac:dyDescent="0.25">
      <c r="A6" s="23" t="s">
        <v>3</v>
      </c>
      <c r="D6" s="3">
        <v>24</v>
      </c>
      <c r="E6" s="3">
        <v>28.088933983986408</v>
      </c>
      <c r="F6" s="3">
        <v>28.673288056339455</v>
      </c>
      <c r="G6" s="3">
        <v>29.35444111879649</v>
      </c>
      <c r="H6" s="3">
        <v>30.371494633672068</v>
      </c>
      <c r="I6" s="3">
        <v>31.488989350239006</v>
      </c>
      <c r="J6" s="3">
        <v>31.488989350239006</v>
      </c>
      <c r="K6" s="3">
        <v>31.488989350239006</v>
      </c>
      <c r="L6" s="3">
        <v>31.488989350239006</v>
      </c>
      <c r="M6" s="3">
        <v>31.488989350239006</v>
      </c>
      <c r="N6" s="3">
        <v>31.488989350239006</v>
      </c>
      <c r="O6" s="3">
        <v>31.488989350239006</v>
      </c>
      <c r="P6" s="3">
        <v>31.488989350239006</v>
      </c>
      <c r="Q6" s="3">
        <v>31.488989350239006</v>
      </c>
      <c r="R6" s="3">
        <v>31.488989350239006</v>
      </c>
      <c r="S6" s="3">
        <v>31.488989350239006</v>
      </c>
      <c r="T6" s="3">
        <v>31.488989350239006</v>
      </c>
      <c r="U6" s="3">
        <v>31.488989350239006</v>
      </c>
      <c r="V6" s="3">
        <v>31.488989350239006</v>
      </c>
      <c r="W6" s="3">
        <v>31.488989350239006</v>
      </c>
    </row>
    <row r="7" spans="1:23" x14ac:dyDescent="0.25">
      <c r="A7" s="23" t="s">
        <v>4</v>
      </c>
      <c r="D7" s="3">
        <v>51.41</v>
      </c>
      <c r="E7" s="3">
        <v>5.3079251336831171E-4</v>
      </c>
      <c r="F7" s="3">
        <v>5.3079251336831171E-4</v>
      </c>
      <c r="G7" s="3">
        <v>5.3079251336831171E-4</v>
      </c>
      <c r="H7" s="3">
        <v>5.3079251336831171E-4</v>
      </c>
      <c r="I7" s="3">
        <v>5.3079251336831171E-4</v>
      </c>
      <c r="J7" s="3">
        <v>5.3079251336831171E-4</v>
      </c>
      <c r="K7" s="3">
        <v>5.3079251336831171E-4</v>
      </c>
      <c r="L7" s="3">
        <v>5.3079251336831171E-4</v>
      </c>
      <c r="M7" s="3">
        <v>5.3079251336831171E-4</v>
      </c>
      <c r="N7" s="3">
        <v>5.3079251336831171E-4</v>
      </c>
      <c r="O7" s="3">
        <v>5.3079251336831171E-4</v>
      </c>
      <c r="P7" s="3">
        <v>5.3079251336831171E-4</v>
      </c>
      <c r="Q7" s="3">
        <v>5.3079251336831171E-4</v>
      </c>
      <c r="R7" s="3">
        <v>5.3079251336831171E-4</v>
      </c>
      <c r="S7" s="3">
        <v>5.3079251336831171E-4</v>
      </c>
      <c r="T7" s="3">
        <v>5.3079251336831171E-4</v>
      </c>
      <c r="U7" s="3">
        <v>5.3079251336831171E-4</v>
      </c>
      <c r="V7" s="3">
        <v>5.3079251336831171E-4</v>
      </c>
      <c r="W7" s="3">
        <v>5.3079251336831171E-4</v>
      </c>
    </row>
    <row r="8" spans="1:23" x14ac:dyDescent="0.25">
      <c r="A8" s="23" t="s">
        <v>5</v>
      </c>
      <c r="D8" s="3">
        <v>1.91</v>
      </c>
      <c r="E8" s="3">
        <v>5.876827918463984E-3</v>
      </c>
      <c r="F8" s="3">
        <v>5.1512846454208902E-3</v>
      </c>
      <c r="G8" s="3">
        <v>4.3420147229501034E-3</v>
      </c>
      <c r="H8" s="3">
        <v>3.2012296654016048E-3</v>
      </c>
      <c r="I8" s="3">
        <v>2.0327515263235418E-3</v>
      </c>
      <c r="J8" s="3">
        <v>2.0327515263235418E-3</v>
      </c>
      <c r="K8" s="3">
        <v>2.0327515263235418E-3</v>
      </c>
      <c r="L8" s="3">
        <v>2.0327515263235418E-3</v>
      </c>
      <c r="M8" s="3">
        <v>2.0327515263235418E-3</v>
      </c>
      <c r="N8" s="3">
        <v>2.0327515263235418E-3</v>
      </c>
      <c r="O8" s="3">
        <v>2.0327515263235418E-3</v>
      </c>
      <c r="P8" s="3">
        <v>2.0327515263235418E-3</v>
      </c>
      <c r="Q8" s="3">
        <v>2.0327515263235418E-3</v>
      </c>
      <c r="R8" s="3">
        <v>2.0327515263235418E-3</v>
      </c>
      <c r="S8" s="3">
        <v>2.0327515263235418E-3</v>
      </c>
      <c r="T8" s="3">
        <v>2.0327515263235418E-3</v>
      </c>
      <c r="U8" s="3">
        <v>2.0327515263235418E-3</v>
      </c>
      <c r="V8" s="3">
        <v>2.0327515263235418E-3</v>
      </c>
      <c r="W8" s="3">
        <v>2.0327515263235418E-3</v>
      </c>
    </row>
    <row r="9" spans="1:23" x14ac:dyDescent="0.25">
      <c r="A9" s="23" t="s">
        <v>6</v>
      </c>
    </row>
    <row r="10" spans="1:23" x14ac:dyDescent="0.25">
      <c r="A10" s="23" t="s">
        <v>7</v>
      </c>
    </row>
    <row r="11" spans="1:23" x14ac:dyDescent="0.25">
      <c r="A11" s="23" t="s">
        <v>8</v>
      </c>
    </row>
    <row r="12" spans="1:23" x14ac:dyDescent="0.25">
      <c r="A12" s="23" t="s">
        <v>9</v>
      </c>
    </row>
    <row r="13" spans="1:23" x14ac:dyDescent="0.25">
      <c r="A13" s="23" t="s">
        <v>39</v>
      </c>
    </row>
    <row r="14" spans="1:23" x14ac:dyDescent="0.25">
      <c r="A14" s="23" t="s">
        <v>40</v>
      </c>
    </row>
    <row r="15" spans="1:23" x14ac:dyDescent="0.25">
      <c r="A15" s="23" t="s">
        <v>12</v>
      </c>
      <c r="D15" s="3">
        <v>27.5</v>
      </c>
      <c r="E15" s="3">
        <v>27.5</v>
      </c>
      <c r="F15" s="3">
        <v>27.5</v>
      </c>
      <c r="G15" s="3">
        <v>27.5</v>
      </c>
      <c r="H15" s="3">
        <v>27.5</v>
      </c>
      <c r="I15" s="3">
        <v>27.5</v>
      </c>
      <c r="J15" s="3">
        <v>27.5</v>
      </c>
      <c r="K15" s="3">
        <v>27.5</v>
      </c>
      <c r="L15" s="3">
        <v>27.5</v>
      </c>
      <c r="M15" s="3">
        <v>27.5</v>
      </c>
      <c r="N15" s="3">
        <v>27.5</v>
      </c>
      <c r="O15" s="3">
        <v>27.5</v>
      </c>
      <c r="P15" s="3">
        <v>27.5</v>
      </c>
      <c r="Q15" s="3">
        <v>27.5</v>
      </c>
      <c r="R15" s="3">
        <v>27.5</v>
      </c>
      <c r="S15" s="3">
        <v>27.5</v>
      </c>
      <c r="T15" s="3">
        <v>27.5</v>
      </c>
      <c r="U15" s="3">
        <v>27.5</v>
      </c>
      <c r="V15" s="3">
        <v>27.5</v>
      </c>
      <c r="W15" s="3">
        <v>27.5</v>
      </c>
    </row>
    <row r="16" spans="1:23" x14ac:dyDescent="0.25">
      <c r="A16" s="24" t="s">
        <v>13</v>
      </c>
      <c r="B16" s="5"/>
      <c r="C16" s="5"/>
      <c r="D16" s="5">
        <v>0.92</v>
      </c>
      <c r="E16" s="5">
        <v>0.92</v>
      </c>
      <c r="F16" s="5">
        <v>0.92</v>
      </c>
      <c r="G16" s="5">
        <v>0.92</v>
      </c>
      <c r="H16" s="5">
        <v>0.92</v>
      </c>
      <c r="I16" s="5">
        <v>0.92</v>
      </c>
      <c r="J16" s="5">
        <v>0.92</v>
      </c>
      <c r="K16" s="5">
        <v>0.92</v>
      </c>
      <c r="L16" s="5">
        <v>0.92</v>
      </c>
      <c r="M16" s="5">
        <v>0.92</v>
      </c>
      <c r="N16" s="5">
        <v>0.92</v>
      </c>
      <c r="O16" s="5">
        <v>0.92</v>
      </c>
      <c r="P16" s="5">
        <v>0.92</v>
      </c>
      <c r="Q16" s="5">
        <v>0.92</v>
      </c>
      <c r="R16" s="5">
        <v>0.92</v>
      </c>
      <c r="S16" s="5">
        <v>0.92</v>
      </c>
      <c r="T16" s="5">
        <v>0.92</v>
      </c>
      <c r="U16" s="5">
        <v>0.92</v>
      </c>
      <c r="V16" s="5">
        <v>0.92</v>
      </c>
      <c r="W16" s="5">
        <v>0.92</v>
      </c>
    </row>
    <row r="17" spans="1:23" x14ac:dyDescent="0.25">
      <c r="A17" s="23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6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x14ac:dyDescent="0.25">
      <c r="A19" s="23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23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x14ac:dyDescent="0.25">
      <c r="A21" s="23" t="s">
        <v>14</v>
      </c>
      <c r="E21" s="3" t="b">
        <v>1</v>
      </c>
      <c r="F21" s="3" t="b">
        <v>1</v>
      </c>
      <c r="G21" s="3" t="b">
        <v>1</v>
      </c>
      <c r="H21" s="3" t="b">
        <v>1</v>
      </c>
      <c r="I21" s="3" t="b">
        <v>1</v>
      </c>
      <c r="J21" s="3" t="b">
        <v>1</v>
      </c>
      <c r="K21" s="3" t="b">
        <v>1</v>
      </c>
      <c r="L21" s="3" t="b">
        <v>1</v>
      </c>
      <c r="M21" s="3" t="b">
        <v>1</v>
      </c>
      <c r="N21" s="3" t="b">
        <v>1</v>
      </c>
      <c r="O21" s="3" t="b">
        <v>1</v>
      </c>
      <c r="P21" s="3" t="b">
        <v>1</v>
      </c>
      <c r="Q21" s="3" t="b">
        <v>1</v>
      </c>
      <c r="R21" s="3" t="b">
        <v>1</v>
      </c>
      <c r="S21" s="3" t="b">
        <v>1</v>
      </c>
      <c r="T21" s="3" t="b">
        <v>1</v>
      </c>
      <c r="U21" s="3" t="b">
        <v>1</v>
      </c>
      <c r="V21" s="3" t="b">
        <v>1</v>
      </c>
      <c r="W21" s="3" t="b">
        <v>1</v>
      </c>
    </row>
    <row r="22" spans="1:23" x14ac:dyDescent="0.25">
      <c r="A22" s="23" t="s">
        <v>18</v>
      </c>
      <c r="E22" s="3">
        <v>1.6</v>
      </c>
      <c r="F22" s="3">
        <v>2.2999999999999998</v>
      </c>
      <c r="G22" s="3">
        <v>3.4</v>
      </c>
      <c r="H22" s="3">
        <v>4.5999999999999996</v>
      </c>
      <c r="I22" s="3">
        <v>4.8</v>
      </c>
      <c r="J22" s="3">
        <v>4.8</v>
      </c>
      <c r="K22" s="3">
        <v>4.8</v>
      </c>
      <c r="L22" s="3">
        <v>4.8</v>
      </c>
      <c r="M22" s="3">
        <v>4.8</v>
      </c>
      <c r="N22" s="3">
        <v>4.8</v>
      </c>
      <c r="O22" s="3">
        <v>4.8</v>
      </c>
      <c r="P22" s="3">
        <v>4.8</v>
      </c>
      <c r="Q22" s="3">
        <v>4.8</v>
      </c>
      <c r="R22" s="3">
        <v>4.8</v>
      </c>
      <c r="S22" s="3">
        <v>4.8</v>
      </c>
      <c r="T22" s="3">
        <v>4.8</v>
      </c>
      <c r="U22" s="3">
        <v>4.8</v>
      </c>
      <c r="V22" s="3">
        <v>4.8</v>
      </c>
      <c r="W22" s="3">
        <v>4.8</v>
      </c>
    </row>
    <row r="23" spans="1:23" x14ac:dyDescent="0.25">
      <c r="A23" s="23" t="s">
        <v>16</v>
      </c>
      <c r="E23" s="3">
        <v>21.457126847808709</v>
      </c>
      <c r="F23" s="3">
        <v>29.903975835681752</v>
      </c>
      <c r="G23" s="3">
        <v>43.766077789351471</v>
      </c>
      <c r="H23" s="3">
        <v>56.94518453880729</v>
      </c>
      <c r="I23" s="3">
        <v>59.051504158923841</v>
      </c>
      <c r="J23" s="3">
        <v>58.112056304822417</v>
      </c>
      <c r="K23" s="3">
        <v>57.191397407803024</v>
      </c>
      <c r="L23" s="3">
        <v>53.753185261979539</v>
      </c>
      <c r="M23" s="3">
        <v>52.874410665644007</v>
      </c>
      <c r="N23" s="3">
        <v>52.013211561235195</v>
      </c>
      <c r="O23" s="3">
        <v>51.169236438914552</v>
      </c>
      <c r="P23" s="3">
        <v>50.342140819040324</v>
      </c>
      <c r="Q23" s="3">
        <v>49.531587111563582</v>
      </c>
      <c r="R23" s="3">
        <v>48.73724447823637</v>
      </c>
      <c r="S23" s="3">
        <v>48.73724447823637</v>
      </c>
      <c r="T23" s="3">
        <v>48.73724447823637</v>
      </c>
      <c r="U23" s="3">
        <v>48.73724447823637</v>
      </c>
      <c r="V23" s="3">
        <v>48.73724447823637</v>
      </c>
      <c r="W23" s="3">
        <v>48.73724447823637</v>
      </c>
    </row>
    <row r="24" spans="1:23" x14ac:dyDescent="0.25">
      <c r="A24" s="23" t="s">
        <v>17</v>
      </c>
    </row>
    <row r="25" spans="1:23" x14ac:dyDescent="0.25">
      <c r="A25" s="23" t="s">
        <v>19</v>
      </c>
      <c r="B25" s="3">
        <v>1.2</v>
      </c>
      <c r="C25" s="3">
        <v>1.2</v>
      </c>
      <c r="D25" s="3">
        <v>1.2</v>
      </c>
      <c r="E25" s="3">
        <v>1.2</v>
      </c>
      <c r="F25" s="3">
        <v>1.2</v>
      </c>
      <c r="G25" s="3">
        <v>1.2</v>
      </c>
      <c r="H25" s="3">
        <v>1</v>
      </c>
      <c r="I25" s="3">
        <v>0.8</v>
      </c>
      <c r="J25" s="3">
        <v>0.6</v>
      </c>
      <c r="K25" s="3">
        <v>0.4</v>
      </c>
      <c r="L25" s="3">
        <v>0.2</v>
      </c>
    </row>
    <row r="26" spans="1:23" x14ac:dyDescent="0.25">
      <c r="A26" s="23" t="s">
        <v>22</v>
      </c>
    </row>
    <row r="27" spans="1:23" x14ac:dyDescent="0.25">
      <c r="A27" s="23" t="s">
        <v>24</v>
      </c>
    </row>
    <row r="28" spans="1:23" x14ac:dyDescent="0.25">
      <c r="A28" s="23" t="s">
        <v>23</v>
      </c>
    </row>
    <row r="29" spans="1:23" x14ac:dyDescent="0.25">
      <c r="A29" s="23" t="s">
        <v>57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3" t="s">
        <v>63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4" t="s">
        <v>64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</row>
    <row r="32" spans="1:23" x14ac:dyDescent="0.25">
      <c r="A32" s="23" t="s">
        <v>67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</row>
    <row r="33" spans="1:23" x14ac:dyDescent="0.25">
      <c r="A33" s="25"/>
    </row>
    <row r="34" spans="1:23" x14ac:dyDescent="0.25">
      <c r="A34" s="22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3" t="s">
        <v>10</v>
      </c>
      <c r="B35" s="3">
        <v>1</v>
      </c>
      <c r="C35" s="3">
        <v>1</v>
      </c>
      <c r="D35" s="3">
        <v>2</v>
      </c>
      <c r="E35" s="3">
        <v>6</v>
      </c>
      <c r="F35" s="3">
        <v>6</v>
      </c>
      <c r="G35" s="3">
        <v>6</v>
      </c>
      <c r="H35" s="3">
        <v>6</v>
      </c>
      <c r="I35" s="3">
        <v>6</v>
      </c>
      <c r="J35" s="3">
        <v>6</v>
      </c>
      <c r="K35" s="3">
        <v>6</v>
      </c>
      <c r="L35" s="3">
        <v>6</v>
      </c>
      <c r="M35" s="3">
        <v>6</v>
      </c>
      <c r="N35" s="3">
        <v>6</v>
      </c>
      <c r="O35" s="3">
        <v>6</v>
      </c>
      <c r="P35" s="3">
        <v>6</v>
      </c>
      <c r="Q35" s="3">
        <v>6</v>
      </c>
      <c r="R35" s="3">
        <v>6</v>
      </c>
      <c r="S35" s="3">
        <v>6</v>
      </c>
      <c r="T35" s="3">
        <v>6</v>
      </c>
      <c r="U35" s="3">
        <v>6</v>
      </c>
      <c r="V35" s="3">
        <v>6</v>
      </c>
      <c r="W35" s="3">
        <v>6</v>
      </c>
    </row>
    <row r="36" spans="1:23" x14ac:dyDescent="0.25">
      <c r="A36" s="23" t="s">
        <v>2</v>
      </c>
      <c r="B36" s="3">
        <v>23.1</v>
      </c>
      <c r="C36" s="3">
        <v>23.5</v>
      </c>
      <c r="D36" s="3">
        <v>27.1</v>
      </c>
      <c r="E36" s="3">
        <v>29.956095693901638</v>
      </c>
      <c r="F36" s="3">
        <v>30.913390220170744</v>
      </c>
      <c r="G36" s="3">
        <v>31.764225059440101</v>
      </c>
      <c r="H36" s="3">
        <v>33.286812159356742</v>
      </c>
      <c r="I36" s="3">
        <v>35.071945266973614</v>
      </c>
      <c r="J36" s="3">
        <v>35.071945266973614</v>
      </c>
      <c r="K36" s="3">
        <v>35.071945266973614</v>
      </c>
      <c r="L36" s="3">
        <v>35.071945266973614</v>
      </c>
      <c r="M36" s="3">
        <v>35.071945266973614</v>
      </c>
      <c r="N36" s="3">
        <v>35.071945266973614</v>
      </c>
      <c r="O36" s="3">
        <v>35.071945266973614</v>
      </c>
      <c r="P36" s="3">
        <v>35.071945266973614</v>
      </c>
      <c r="Q36" s="3">
        <v>35.071945266973614</v>
      </c>
      <c r="R36" s="3">
        <v>35.071945266973614</v>
      </c>
      <c r="S36" s="3">
        <v>35.071945266973614</v>
      </c>
      <c r="T36" s="3">
        <v>35.071945266973614</v>
      </c>
      <c r="U36" s="3">
        <v>35.071945266973614</v>
      </c>
      <c r="V36" s="3">
        <v>35.071945266973614</v>
      </c>
      <c r="W36" s="3">
        <v>35.071945266973614</v>
      </c>
    </row>
    <row r="37" spans="1:23" x14ac:dyDescent="0.25">
      <c r="A37" s="23" t="s">
        <v>3</v>
      </c>
      <c r="D37" s="3">
        <v>21.1</v>
      </c>
      <c r="E37" s="3">
        <v>22.347449025156216</v>
      </c>
      <c r="F37" s="3">
        <v>22.875918897869155</v>
      </c>
      <c r="G37" s="3">
        <v>23.338526043595252</v>
      </c>
      <c r="H37" s="3">
        <v>24.150169485039605</v>
      </c>
      <c r="I37" s="3">
        <v>25.076189272267492</v>
      </c>
      <c r="J37" s="3">
        <v>25.076189272267492</v>
      </c>
      <c r="K37" s="3">
        <v>25.076189272267492</v>
      </c>
      <c r="L37" s="3">
        <v>25.076189272267492</v>
      </c>
      <c r="M37" s="3">
        <v>25.076189272267492</v>
      </c>
      <c r="N37" s="3">
        <v>25.076189272267492</v>
      </c>
      <c r="O37" s="3">
        <v>25.076189272267492</v>
      </c>
      <c r="P37" s="3">
        <v>25.076189272267492</v>
      </c>
      <c r="Q37" s="3">
        <v>25.076189272267492</v>
      </c>
      <c r="R37" s="3">
        <v>25.076189272267492</v>
      </c>
      <c r="S37" s="3">
        <v>25.076189272267492</v>
      </c>
      <c r="T37" s="3">
        <v>25.076189272267492</v>
      </c>
      <c r="U37" s="3">
        <v>25.076189272267492</v>
      </c>
      <c r="V37" s="3">
        <v>25.076189272267492</v>
      </c>
      <c r="W37" s="3">
        <v>25.076189272267492</v>
      </c>
    </row>
    <row r="38" spans="1:23" x14ac:dyDescent="0.25">
      <c r="A38" s="23" t="s">
        <v>4</v>
      </c>
      <c r="D38" s="3">
        <v>56.405001962526001</v>
      </c>
      <c r="E38" s="3">
        <v>4.5462597294767019E-4</v>
      </c>
      <c r="F38" s="3">
        <v>4.5462597294767019E-4</v>
      </c>
      <c r="G38" s="3">
        <v>4.5462597294767019E-4</v>
      </c>
      <c r="H38" s="3">
        <v>4.5462597294767019E-4</v>
      </c>
      <c r="I38" s="3">
        <v>4.5462597294767019E-4</v>
      </c>
      <c r="J38" s="3">
        <v>4.5462597294767019E-4</v>
      </c>
      <c r="K38" s="3">
        <v>4.5462597294767019E-4</v>
      </c>
      <c r="L38" s="3">
        <v>4.5462597294767019E-4</v>
      </c>
      <c r="M38" s="3">
        <v>4.5462597294767019E-4</v>
      </c>
      <c r="N38" s="3">
        <v>4.5462597294767019E-4</v>
      </c>
      <c r="O38" s="3">
        <v>4.5462597294767019E-4</v>
      </c>
      <c r="P38" s="3">
        <v>4.5462597294767019E-4</v>
      </c>
      <c r="Q38" s="3">
        <v>4.5462597294767019E-4</v>
      </c>
      <c r="R38" s="3">
        <v>4.5462597294767019E-4</v>
      </c>
      <c r="S38" s="3">
        <v>4.5462597294767019E-4</v>
      </c>
      <c r="T38" s="3">
        <v>4.5462597294767019E-4</v>
      </c>
      <c r="U38" s="3">
        <v>4.5462597294767019E-4</v>
      </c>
      <c r="V38" s="3">
        <v>4.5462597294767019E-4</v>
      </c>
      <c r="W38" s="3">
        <v>4.5462597294767019E-4</v>
      </c>
    </row>
    <row r="39" spans="1:23" x14ac:dyDescent="0.25">
      <c r="A39" s="23" t="s">
        <v>5</v>
      </c>
      <c r="D39" s="3">
        <v>4.2847434756309699</v>
      </c>
      <c r="E39" s="3">
        <v>1.4742522501595889E-2</v>
      </c>
      <c r="F39" s="3">
        <v>1.3708776767527846E-2</v>
      </c>
      <c r="G39" s="3">
        <v>1.2842293133580535E-2</v>
      </c>
      <c r="H39" s="3">
        <v>1.1402262681320845E-2</v>
      </c>
      <c r="I39" s="3">
        <v>9.8731533286035515E-3</v>
      </c>
      <c r="J39" s="3">
        <v>9.8731533286035515E-3</v>
      </c>
      <c r="K39" s="3">
        <v>9.8731533286035515E-3</v>
      </c>
      <c r="L39" s="3">
        <v>9.8731533286035515E-3</v>
      </c>
      <c r="M39" s="3">
        <v>9.8731533286035515E-3</v>
      </c>
      <c r="N39" s="3">
        <v>9.8731533286035515E-3</v>
      </c>
      <c r="O39" s="3">
        <v>9.8731533286035515E-3</v>
      </c>
      <c r="P39" s="3">
        <v>9.8731533286035515E-3</v>
      </c>
      <c r="Q39" s="3">
        <v>9.8731533286035515E-3</v>
      </c>
      <c r="R39" s="3">
        <v>9.8731533286035515E-3</v>
      </c>
      <c r="S39" s="3">
        <v>9.8731533286035515E-3</v>
      </c>
      <c r="T39" s="3">
        <v>9.8731533286035515E-3</v>
      </c>
      <c r="U39" s="3">
        <v>9.8731533286035515E-3</v>
      </c>
      <c r="V39" s="3">
        <v>9.8731533286035515E-3</v>
      </c>
      <c r="W39" s="3">
        <v>9.8731533286035515E-3</v>
      </c>
    </row>
    <row r="40" spans="1:23" x14ac:dyDescent="0.25">
      <c r="A40" s="23" t="s">
        <v>6</v>
      </c>
    </row>
    <row r="41" spans="1:23" x14ac:dyDescent="0.25">
      <c r="A41" s="23" t="s">
        <v>7</v>
      </c>
    </row>
    <row r="42" spans="1:23" x14ac:dyDescent="0.25">
      <c r="A42" s="23" t="s">
        <v>8</v>
      </c>
    </row>
    <row r="43" spans="1:23" x14ac:dyDescent="0.25">
      <c r="A43" s="23" t="s">
        <v>9</v>
      </c>
    </row>
    <row r="44" spans="1:23" x14ac:dyDescent="0.25">
      <c r="A44" s="23" t="s">
        <v>39</v>
      </c>
    </row>
    <row r="45" spans="1:23" x14ac:dyDescent="0.25">
      <c r="A45" s="23" t="s">
        <v>40</v>
      </c>
    </row>
    <row r="46" spans="1:23" x14ac:dyDescent="0.25">
      <c r="A46" s="23" t="s">
        <v>12</v>
      </c>
    </row>
    <row r="47" spans="1:23" x14ac:dyDescent="0.25">
      <c r="A47" s="24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3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6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3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3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3" t="s">
        <v>14</v>
      </c>
      <c r="E52" s="3" t="b">
        <v>1</v>
      </c>
      <c r="F52" s="3" t="b">
        <v>1</v>
      </c>
      <c r="G52" s="3" t="b">
        <v>1</v>
      </c>
      <c r="H52" s="3" t="b">
        <v>1</v>
      </c>
      <c r="I52" s="3" t="b">
        <v>1</v>
      </c>
      <c r="J52" s="3" t="b">
        <v>1</v>
      </c>
      <c r="K52" s="3" t="b">
        <v>1</v>
      </c>
      <c r="L52" s="3" t="b">
        <v>1</v>
      </c>
      <c r="M52" s="3" t="b">
        <v>1</v>
      </c>
      <c r="N52" s="3" t="b">
        <v>1</v>
      </c>
      <c r="O52" s="3" t="b">
        <v>1</v>
      </c>
      <c r="P52" s="3" t="b">
        <v>1</v>
      </c>
      <c r="Q52" s="3" t="b">
        <v>1</v>
      </c>
      <c r="R52" s="3" t="b">
        <v>1</v>
      </c>
      <c r="S52" s="3" t="b">
        <v>1</v>
      </c>
      <c r="T52" s="3" t="b">
        <v>1</v>
      </c>
      <c r="U52" s="3" t="b">
        <v>1</v>
      </c>
      <c r="V52" s="3" t="b">
        <v>1</v>
      </c>
      <c r="W52" s="3" t="b">
        <v>1</v>
      </c>
    </row>
    <row r="53" spans="1:23" x14ac:dyDescent="0.25">
      <c r="A53" s="23" t="s">
        <v>18</v>
      </c>
      <c r="E53" s="3">
        <v>1.4</v>
      </c>
      <c r="F53" s="3">
        <v>2.2999999999999998</v>
      </c>
      <c r="G53" s="3">
        <v>3.4</v>
      </c>
      <c r="H53" s="3">
        <v>4.5999999999999996</v>
      </c>
      <c r="I53" s="3">
        <v>4.8</v>
      </c>
      <c r="J53" s="3">
        <v>4.8</v>
      </c>
      <c r="K53" s="3">
        <v>4.8</v>
      </c>
      <c r="L53" s="3">
        <v>4.8</v>
      </c>
      <c r="M53" s="3">
        <v>4.8</v>
      </c>
      <c r="N53" s="3">
        <v>4.8</v>
      </c>
      <c r="O53" s="3">
        <v>4.8</v>
      </c>
      <c r="P53" s="3">
        <v>4.8</v>
      </c>
      <c r="Q53" s="3">
        <v>4.8</v>
      </c>
      <c r="R53" s="3">
        <v>4.8</v>
      </c>
      <c r="S53" s="3">
        <v>4.8</v>
      </c>
      <c r="T53" s="3">
        <v>4.8</v>
      </c>
      <c r="U53" s="3">
        <v>4.8</v>
      </c>
      <c r="V53" s="3">
        <v>4.8</v>
      </c>
      <c r="W53" s="3">
        <v>4.8</v>
      </c>
    </row>
    <row r="54" spans="1:23" x14ac:dyDescent="0.25">
      <c r="A54" s="23" t="s">
        <v>16</v>
      </c>
      <c r="E54" s="3">
        <v>14.900782533200493</v>
      </c>
      <c r="F54" s="3">
        <v>20.766649885890104</v>
      </c>
      <c r="G54" s="3">
        <v>30.393109575938521</v>
      </c>
      <c r="H54" s="3">
        <v>39.545267040838397</v>
      </c>
      <c r="I54" s="3">
        <v>41.00798899925266</v>
      </c>
      <c r="J54" s="3">
        <v>40.355594656126677</v>
      </c>
      <c r="K54" s="3">
        <v>39.716248199863209</v>
      </c>
      <c r="L54" s="3">
        <v>37.328600876374679</v>
      </c>
      <c r="M54" s="3">
        <v>36.718340740030563</v>
      </c>
      <c r="N54" s="3">
        <v>36.120285806413328</v>
      </c>
      <c r="O54" s="3">
        <v>35.534191971468438</v>
      </c>
      <c r="P54" s="3">
        <v>34.959820013222448</v>
      </c>
      <c r="Q54" s="3">
        <v>34.396935494141374</v>
      </c>
      <c r="R54" s="3">
        <v>33.84530866544192</v>
      </c>
      <c r="S54" s="3">
        <v>33.84530866544192</v>
      </c>
      <c r="T54" s="3">
        <v>33.84530866544192</v>
      </c>
      <c r="U54" s="3">
        <v>33.84530866544192</v>
      </c>
      <c r="V54" s="3">
        <v>33.84530866544192</v>
      </c>
      <c r="W54" s="3">
        <v>33.84530866544192</v>
      </c>
    </row>
    <row r="55" spans="1:23" x14ac:dyDescent="0.25">
      <c r="A55" s="23" t="s">
        <v>17</v>
      </c>
    </row>
    <row r="56" spans="1:23" x14ac:dyDescent="0.25">
      <c r="A56" s="23" t="s">
        <v>19</v>
      </c>
      <c r="B56" s="3">
        <v>1.2</v>
      </c>
      <c r="C56" s="3">
        <v>1.2</v>
      </c>
      <c r="D56" s="3">
        <v>1.2</v>
      </c>
      <c r="E56" s="3">
        <v>1.2</v>
      </c>
      <c r="F56" s="3">
        <v>1.2</v>
      </c>
      <c r="G56" s="3">
        <v>1.2</v>
      </c>
      <c r="H56" s="3">
        <v>1</v>
      </c>
      <c r="I56" s="3">
        <v>0.8</v>
      </c>
      <c r="J56" s="3">
        <v>0.6</v>
      </c>
      <c r="K56" s="3">
        <v>0.4</v>
      </c>
      <c r="L56" s="3">
        <v>0.2</v>
      </c>
    </row>
    <row r="57" spans="1:23" x14ac:dyDescent="0.25">
      <c r="A57" s="23" t="s">
        <v>22</v>
      </c>
    </row>
    <row r="58" spans="1:23" x14ac:dyDescent="0.25">
      <c r="A58" s="23" t="s">
        <v>24</v>
      </c>
    </row>
    <row r="59" spans="1:23" x14ac:dyDescent="0.25">
      <c r="A59" s="23" t="s">
        <v>23</v>
      </c>
    </row>
    <row r="60" spans="1:23" x14ac:dyDescent="0.25">
      <c r="A60" s="23" t="s">
        <v>57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3" t="s">
        <v>63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4" t="s">
        <v>64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</row>
    <row r="63" spans="1:23" x14ac:dyDescent="0.25">
      <c r="A63" s="23" t="s">
        <v>67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</row>
    <row r="64" spans="1:23" x14ac:dyDescent="0.25">
      <c r="A64" s="25"/>
    </row>
    <row r="65" spans="1:23" x14ac:dyDescent="0.25">
      <c r="A65" s="22" t="s">
        <v>37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3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8</v>
      </c>
      <c r="H66" s="3">
        <v>8</v>
      </c>
      <c r="I66" s="3">
        <v>8</v>
      </c>
      <c r="J66" s="3">
        <v>8</v>
      </c>
      <c r="K66" s="3">
        <v>8</v>
      </c>
      <c r="L66" s="3">
        <v>8</v>
      </c>
      <c r="M66" s="3">
        <v>8</v>
      </c>
      <c r="N66" s="3">
        <v>8</v>
      </c>
      <c r="O66" s="3">
        <v>8</v>
      </c>
      <c r="P66" s="3">
        <v>8</v>
      </c>
      <c r="Q66" s="3">
        <v>8</v>
      </c>
      <c r="R66" s="3">
        <v>8</v>
      </c>
      <c r="S66" s="3">
        <v>8</v>
      </c>
      <c r="T66" s="3">
        <v>8</v>
      </c>
      <c r="U66" s="3">
        <v>8</v>
      </c>
      <c r="V66" s="3">
        <v>8</v>
      </c>
      <c r="W66" s="3">
        <v>8</v>
      </c>
    </row>
    <row r="67" spans="1:23" x14ac:dyDescent="0.25">
      <c r="A67" s="23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500</v>
      </c>
      <c r="H67" s="3">
        <v>500</v>
      </c>
      <c r="I67" s="3">
        <v>500</v>
      </c>
      <c r="J67" s="3">
        <v>500</v>
      </c>
      <c r="K67" s="3">
        <v>500</v>
      </c>
      <c r="L67" s="3">
        <v>500</v>
      </c>
      <c r="M67" s="3">
        <v>500</v>
      </c>
      <c r="N67" s="3">
        <v>500</v>
      </c>
      <c r="O67" s="3">
        <v>500</v>
      </c>
      <c r="P67" s="3">
        <v>500</v>
      </c>
      <c r="Q67" s="3">
        <v>500</v>
      </c>
      <c r="R67" s="3">
        <v>500</v>
      </c>
      <c r="S67" s="3">
        <v>500</v>
      </c>
      <c r="T67" s="3">
        <v>500</v>
      </c>
      <c r="U67" s="3">
        <v>500</v>
      </c>
      <c r="V67" s="3">
        <v>500</v>
      </c>
      <c r="W67" s="3">
        <v>500</v>
      </c>
    </row>
    <row r="68" spans="1:23" x14ac:dyDescent="0.25">
      <c r="A68" s="23" t="s">
        <v>3</v>
      </c>
      <c r="G68" s="3">
        <v>0.75</v>
      </c>
      <c r="H68" s="3">
        <v>0.75</v>
      </c>
      <c r="I68" s="3">
        <v>0.75</v>
      </c>
      <c r="J68" s="3">
        <v>0.75</v>
      </c>
      <c r="K68" s="3">
        <v>0.75</v>
      </c>
      <c r="L68" s="3">
        <v>0.75</v>
      </c>
      <c r="M68" s="3">
        <v>0.75</v>
      </c>
      <c r="N68" s="3">
        <v>0.75</v>
      </c>
      <c r="O68" s="3">
        <v>0.75</v>
      </c>
      <c r="P68" s="3">
        <v>0.75</v>
      </c>
      <c r="Q68" s="3">
        <v>0.75</v>
      </c>
      <c r="R68" s="3">
        <v>0.75</v>
      </c>
      <c r="S68" s="3">
        <v>0.75</v>
      </c>
      <c r="T68" s="3">
        <v>0.75</v>
      </c>
      <c r="U68" s="3">
        <v>0.75</v>
      </c>
      <c r="V68" s="3">
        <v>0.75</v>
      </c>
      <c r="W68" s="3">
        <v>0.75</v>
      </c>
    </row>
    <row r="69" spans="1:23" x14ac:dyDescent="0.25">
      <c r="A69" s="23" t="s">
        <v>4</v>
      </c>
      <c r="G69" s="3">
        <v>5.4199999999999995E-4</v>
      </c>
      <c r="H69" s="3">
        <v>5.3899999999999998E-4</v>
      </c>
      <c r="I69" s="3">
        <v>5.2800000000000004E-4</v>
      </c>
      <c r="J69" s="3">
        <v>5.1800000000000001E-4</v>
      </c>
      <c r="K69" s="3">
        <v>4.95E-4</v>
      </c>
      <c r="L69" s="3">
        <v>4.95E-4</v>
      </c>
      <c r="M69" s="3">
        <v>4.95E-4</v>
      </c>
      <c r="N69" s="3">
        <v>4.95E-4</v>
      </c>
      <c r="O69" s="3">
        <v>4.95E-4</v>
      </c>
      <c r="P69" s="3">
        <v>4.95E-4</v>
      </c>
      <c r="Q69" s="3">
        <v>4.95E-4</v>
      </c>
      <c r="R69" s="3">
        <v>4.95E-4</v>
      </c>
      <c r="S69" s="3">
        <v>4.95E-4</v>
      </c>
      <c r="T69" s="3">
        <v>4.95E-4</v>
      </c>
      <c r="U69" s="3">
        <v>4.95E-4</v>
      </c>
      <c r="V69" s="3">
        <v>4.95E-4</v>
      </c>
      <c r="W69" s="3">
        <v>4.95E-4</v>
      </c>
    </row>
    <row r="70" spans="1:23" x14ac:dyDescent="0.25">
      <c r="A70" s="23" t="s">
        <v>5</v>
      </c>
      <c r="G70" s="3">
        <v>4.17</v>
      </c>
      <c r="H70" s="3">
        <v>4.1500000000000004</v>
      </c>
      <c r="I70" s="3">
        <v>4.07</v>
      </c>
      <c r="J70" s="3">
        <v>3.98</v>
      </c>
      <c r="K70" s="3">
        <v>3.81</v>
      </c>
      <c r="L70" s="3">
        <v>3.81</v>
      </c>
      <c r="M70" s="3">
        <v>3.81</v>
      </c>
      <c r="N70" s="3">
        <v>3.81</v>
      </c>
      <c r="O70" s="3">
        <v>3.81</v>
      </c>
      <c r="P70" s="3">
        <v>3.81</v>
      </c>
      <c r="Q70" s="3">
        <v>3.81</v>
      </c>
      <c r="R70" s="3">
        <v>3.81</v>
      </c>
      <c r="S70" s="3">
        <v>3.81</v>
      </c>
      <c r="T70" s="3">
        <v>3.81</v>
      </c>
      <c r="U70" s="3">
        <v>3.81</v>
      </c>
      <c r="V70" s="3">
        <v>3.81</v>
      </c>
      <c r="W70" s="3">
        <v>3.81</v>
      </c>
    </row>
    <row r="71" spans="1:23" x14ac:dyDescent="0.25">
      <c r="A71" s="23" t="s">
        <v>6</v>
      </c>
      <c r="G71" s="3">
        <v>4.6999999999999999E-4</v>
      </c>
      <c r="H71" s="3">
        <v>4.66E-4</v>
      </c>
      <c r="I71" s="3">
        <v>4.5199999999999998E-4</v>
      </c>
      <c r="J71" s="3">
        <v>4.37E-4</v>
      </c>
      <c r="K71" s="3">
        <v>4.0900000000000002E-4</v>
      </c>
      <c r="L71" s="3">
        <v>4.0900000000000002E-4</v>
      </c>
      <c r="M71" s="3">
        <v>4.0900000000000002E-4</v>
      </c>
      <c r="N71" s="3">
        <v>4.0900000000000002E-4</v>
      </c>
      <c r="O71" s="3">
        <v>4.0900000000000002E-4</v>
      </c>
      <c r="P71" s="3">
        <v>4.0900000000000002E-4</v>
      </c>
      <c r="Q71" s="3">
        <v>4.0900000000000002E-4</v>
      </c>
      <c r="R71" s="3">
        <v>4.0900000000000002E-4</v>
      </c>
      <c r="S71" s="3">
        <v>4.0900000000000002E-4</v>
      </c>
      <c r="T71" s="3">
        <v>4.0900000000000002E-4</v>
      </c>
      <c r="U71" s="3">
        <v>4.0900000000000002E-4</v>
      </c>
      <c r="V71" s="3">
        <v>4.0900000000000002E-4</v>
      </c>
      <c r="W71" s="3">
        <v>4.0900000000000002E-4</v>
      </c>
    </row>
    <row r="72" spans="1:23" x14ac:dyDescent="0.25">
      <c r="A72" s="23" t="s">
        <v>7</v>
      </c>
      <c r="G72" s="3">
        <v>3.61</v>
      </c>
      <c r="H72" s="3">
        <v>3.6</v>
      </c>
      <c r="I72" s="3">
        <v>3.48</v>
      </c>
      <c r="J72" s="3">
        <v>3.37</v>
      </c>
      <c r="K72" s="3">
        <v>3.14</v>
      </c>
      <c r="L72" s="3">
        <v>3.14</v>
      </c>
      <c r="M72" s="3">
        <v>3.14</v>
      </c>
      <c r="N72" s="3">
        <v>3.14</v>
      </c>
      <c r="O72" s="3">
        <v>3.14</v>
      </c>
      <c r="P72" s="3">
        <v>3.14</v>
      </c>
      <c r="Q72" s="3">
        <v>3.14</v>
      </c>
      <c r="R72" s="3">
        <v>3.14</v>
      </c>
      <c r="S72" s="3">
        <v>3.14</v>
      </c>
      <c r="T72" s="3">
        <v>3.14</v>
      </c>
      <c r="U72" s="3">
        <v>3.14</v>
      </c>
      <c r="V72" s="3">
        <v>3.14</v>
      </c>
      <c r="W72" s="3">
        <v>3.14</v>
      </c>
    </row>
    <row r="73" spans="1:23" x14ac:dyDescent="0.25">
      <c r="A73" s="23" t="s">
        <v>8</v>
      </c>
      <c r="G73" s="16">
        <v>5.4199999999999995E-4</v>
      </c>
      <c r="H73" s="16">
        <v>5.3899999999999998E-4</v>
      </c>
      <c r="I73" s="16">
        <v>5.2800000000000004E-4</v>
      </c>
      <c r="J73" s="16">
        <v>5.1800000000000001E-4</v>
      </c>
      <c r="K73" s="16">
        <v>4.95E-4</v>
      </c>
      <c r="L73" s="16">
        <v>4.95E-4</v>
      </c>
      <c r="M73" s="16">
        <v>4.95E-4</v>
      </c>
      <c r="N73" s="16">
        <v>4.95E-4</v>
      </c>
      <c r="O73" s="16">
        <v>4.95E-4</v>
      </c>
      <c r="P73" s="16">
        <v>4.95E-4</v>
      </c>
      <c r="Q73" s="16">
        <v>4.95E-4</v>
      </c>
      <c r="R73" s="16">
        <v>4.95E-4</v>
      </c>
      <c r="S73" s="16">
        <v>4.95E-4</v>
      </c>
      <c r="T73" s="16">
        <v>4.95E-4</v>
      </c>
      <c r="U73" s="16">
        <v>4.95E-4</v>
      </c>
      <c r="V73" s="16">
        <v>4.95E-4</v>
      </c>
      <c r="W73" s="16">
        <v>4.95E-4</v>
      </c>
    </row>
    <row r="74" spans="1:23" x14ac:dyDescent="0.25">
      <c r="A74" s="23" t="s">
        <v>9</v>
      </c>
      <c r="G74" s="16">
        <v>4.17</v>
      </c>
      <c r="H74" s="16">
        <v>4.1500000000000004</v>
      </c>
      <c r="I74" s="16">
        <v>4.07</v>
      </c>
      <c r="J74" s="16">
        <v>3.98</v>
      </c>
      <c r="K74" s="16">
        <v>3.81</v>
      </c>
      <c r="L74" s="16">
        <v>3.81</v>
      </c>
      <c r="M74" s="16">
        <v>3.81</v>
      </c>
      <c r="N74" s="16">
        <v>3.81</v>
      </c>
      <c r="O74" s="16">
        <v>3.81</v>
      </c>
      <c r="P74" s="16">
        <v>3.81</v>
      </c>
      <c r="Q74" s="16">
        <v>3.81</v>
      </c>
      <c r="R74" s="16">
        <v>3.81</v>
      </c>
      <c r="S74" s="16">
        <v>3.81</v>
      </c>
      <c r="T74" s="16">
        <v>3.81</v>
      </c>
      <c r="U74" s="16">
        <v>3.81</v>
      </c>
      <c r="V74" s="16">
        <v>3.81</v>
      </c>
      <c r="W74" s="16">
        <v>3.81</v>
      </c>
    </row>
    <row r="75" spans="1:23" x14ac:dyDescent="0.25">
      <c r="A75" s="23" t="s">
        <v>39</v>
      </c>
    </row>
    <row r="76" spans="1:23" x14ac:dyDescent="0.25">
      <c r="A76" s="23" t="s">
        <v>40</v>
      </c>
    </row>
    <row r="77" spans="1:23" x14ac:dyDescent="0.25">
      <c r="A77" s="23" t="s">
        <v>12</v>
      </c>
    </row>
    <row r="78" spans="1:23" x14ac:dyDescent="0.25">
      <c r="A78" s="24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3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6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3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3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3" t="s">
        <v>14</v>
      </c>
    </row>
    <row r="84" spans="1:23" x14ac:dyDescent="0.25">
      <c r="A84" s="23" t="s">
        <v>18</v>
      </c>
    </row>
    <row r="85" spans="1:23" x14ac:dyDescent="0.25">
      <c r="A85" s="23" t="s">
        <v>16</v>
      </c>
    </row>
    <row r="86" spans="1:23" x14ac:dyDescent="0.25">
      <c r="A86" s="23" t="s">
        <v>17</v>
      </c>
    </row>
    <row r="87" spans="1:23" x14ac:dyDescent="0.25">
      <c r="A87" s="23" t="s">
        <v>19</v>
      </c>
    </row>
    <row r="88" spans="1:23" x14ac:dyDescent="0.25">
      <c r="A88" s="23" t="s">
        <v>22</v>
      </c>
    </row>
    <row r="89" spans="1:23" x14ac:dyDescent="0.25">
      <c r="A89" s="23" t="s">
        <v>24</v>
      </c>
    </row>
    <row r="90" spans="1:23" x14ac:dyDescent="0.25">
      <c r="A90" s="23" t="s">
        <v>23</v>
      </c>
    </row>
    <row r="91" spans="1:23" x14ac:dyDescent="0.25">
      <c r="A91" s="23" t="s">
        <v>57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3" t="s">
        <v>63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4" t="s">
        <v>64</v>
      </c>
      <c r="B93" s="27">
        <v>1</v>
      </c>
      <c r="C93" s="27">
        <v>1</v>
      </c>
      <c r="D93" s="27">
        <v>1</v>
      </c>
      <c r="E93" s="27">
        <v>1</v>
      </c>
      <c r="F93" s="27">
        <v>1</v>
      </c>
      <c r="G93" s="27">
        <v>1</v>
      </c>
      <c r="H93" s="27">
        <v>1</v>
      </c>
      <c r="I93" s="27">
        <v>1</v>
      </c>
      <c r="J93" s="27">
        <v>1</v>
      </c>
      <c r="K93" s="27">
        <v>1</v>
      </c>
      <c r="L93" s="27">
        <v>1</v>
      </c>
      <c r="M93" s="27">
        <v>1</v>
      </c>
      <c r="N93" s="27">
        <v>1</v>
      </c>
      <c r="O93" s="27">
        <v>1</v>
      </c>
      <c r="P93" s="27">
        <v>1</v>
      </c>
      <c r="Q93" s="27">
        <v>1</v>
      </c>
      <c r="R93" s="27">
        <v>1</v>
      </c>
      <c r="S93" s="27">
        <v>1</v>
      </c>
      <c r="T93" s="27">
        <v>1</v>
      </c>
      <c r="U93" s="27">
        <v>1</v>
      </c>
      <c r="V93" s="27">
        <v>1</v>
      </c>
      <c r="W93" s="27">
        <v>1</v>
      </c>
    </row>
    <row r="94" spans="1:23" x14ac:dyDescent="0.25">
      <c r="A94" s="23" t="s">
        <v>67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9" t="s">
        <v>66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3" spans="1:23" x14ac:dyDescent="0.25">
      <c r="A3" s="22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3" t="s">
        <v>10</v>
      </c>
      <c r="B4" s="3">
        <v>1</v>
      </c>
      <c r="C4" s="3">
        <v>1</v>
      </c>
      <c r="D4" s="3">
        <v>2</v>
      </c>
      <c r="E4" s="3">
        <v>6</v>
      </c>
      <c r="F4" s="3">
        <v>6</v>
      </c>
      <c r="G4" s="3">
        <v>6</v>
      </c>
      <c r="H4" s="3">
        <v>6</v>
      </c>
      <c r="I4" s="3">
        <v>6</v>
      </c>
      <c r="J4" s="3">
        <v>6</v>
      </c>
      <c r="K4" s="3">
        <v>6</v>
      </c>
      <c r="L4" s="3">
        <v>6</v>
      </c>
      <c r="M4" s="3">
        <v>6</v>
      </c>
      <c r="N4" s="3">
        <v>6</v>
      </c>
      <c r="O4" s="3">
        <v>6</v>
      </c>
      <c r="P4" s="3">
        <v>6</v>
      </c>
      <c r="Q4" s="3">
        <v>6</v>
      </c>
      <c r="R4" s="3">
        <v>6</v>
      </c>
      <c r="S4" s="3">
        <v>6</v>
      </c>
      <c r="T4" s="3">
        <v>6</v>
      </c>
      <c r="U4" s="3">
        <v>6</v>
      </c>
      <c r="V4" s="3">
        <v>6</v>
      </c>
      <c r="W4" s="3">
        <v>6</v>
      </c>
    </row>
    <row r="5" spans="1:23" ht="15" customHeight="1" x14ac:dyDescent="0.25">
      <c r="A5" s="23" t="s">
        <v>2</v>
      </c>
      <c r="B5" s="3">
        <v>27.5</v>
      </c>
      <c r="C5" s="3">
        <v>27.5</v>
      </c>
      <c r="D5" s="3">
        <v>31.2</v>
      </c>
      <c r="E5" s="3">
        <v>36.180338916780848</v>
      </c>
      <c r="F5" s="3">
        <v>37.155690716755338</v>
      </c>
      <c r="G5" s="3">
        <v>38.30756008772439</v>
      </c>
      <c r="H5" s="3">
        <v>40.05812800745138</v>
      </c>
      <c r="I5" s="3">
        <v>42.025203686068572</v>
      </c>
      <c r="J5" s="3">
        <v>42.025203686068572</v>
      </c>
      <c r="K5" s="3">
        <v>42.025203686068572</v>
      </c>
      <c r="L5" s="3">
        <v>42.025203686068572</v>
      </c>
      <c r="M5" s="3">
        <v>42.025203686068572</v>
      </c>
      <c r="N5" s="3">
        <v>42.025203686068572</v>
      </c>
      <c r="O5" s="3">
        <v>42.025203686068572</v>
      </c>
      <c r="P5" s="3">
        <v>42.025203686068572</v>
      </c>
      <c r="Q5" s="3">
        <v>42.025203686068572</v>
      </c>
      <c r="R5" s="3">
        <v>42.025203686068572</v>
      </c>
      <c r="S5" s="3">
        <v>42.025203686068572</v>
      </c>
      <c r="T5" s="3">
        <v>42.025203686068572</v>
      </c>
      <c r="U5" s="3">
        <v>42.025203686068572</v>
      </c>
      <c r="V5" s="3">
        <v>42.025203686068572</v>
      </c>
      <c r="W5" s="3">
        <v>42.025203686068572</v>
      </c>
    </row>
    <row r="6" spans="1:23" x14ac:dyDescent="0.25">
      <c r="A6" s="23" t="s">
        <v>3</v>
      </c>
      <c r="D6" s="3">
        <v>24</v>
      </c>
      <c r="E6" s="3">
        <v>28.088933983986408</v>
      </c>
      <c r="F6" s="3">
        <v>28.673288056339455</v>
      </c>
      <c r="G6" s="3">
        <v>29.35444111879649</v>
      </c>
      <c r="H6" s="3">
        <v>30.371494633672068</v>
      </c>
      <c r="I6" s="3">
        <v>31.488989350239006</v>
      </c>
      <c r="J6" s="3">
        <v>31.488989350239006</v>
      </c>
      <c r="K6" s="3">
        <v>31.488989350239006</v>
      </c>
      <c r="L6" s="3">
        <v>31.488989350239006</v>
      </c>
      <c r="M6" s="3">
        <v>31.488989350239006</v>
      </c>
      <c r="N6" s="3">
        <v>31.488989350239006</v>
      </c>
      <c r="O6" s="3">
        <v>31.488989350239006</v>
      </c>
      <c r="P6" s="3">
        <v>31.488989350239006</v>
      </c>
      <c r="Q6" s="3">
        <v>31.488989350239006</v>
      </c>
      <c r="R6" s="3">
        <v>31.488989350239006</v>
      </c>
      <c r="S6" s="3">
        <v>31.488989350239006</v>
      </c>
      <c r="T6" s="3">
        <v>31.488989350239006</v>
      </c>
      <c r="U6" s="3">
        <v>31.488989350239006</v>
      </c>
      <c r="V6" s="3">
        <v>31.488989350239006</v>
      </c>
      <c r="W6" s="3">
        <v>31.488989350239006</v>
      </c>
    </row>
    <row r="7" spans="1:23" x14ac:dyDescent="0.25">
      <c r="A7" s="23" t="s">
        <v>4</v>
      </c>
      <c r="D7" s="3">
        <v>51.41</v>
      </c>
      <c r="E7" s="3">
        <v>5.3079251336831171E-4</v>
      </c>
      <c r="F7" s="3">
        <v>5.3079251336831171E-4</v>
      </c>
      <c r="G7" s="3">
        <v>5.3079251336831171E-4</v>
      </c>
      <c r="H7" s="3">
        <v>5.3079251336831171E-4</v>
      </c>
      <c r="I7" s="3">
        <v>5.3079251336831171E-4</v>
      </c>
      <c r="J7" s="3">
        <v>5.3079251336831171E-4</v>
      </c>
      <c r="K7" s="3">
        <v>5.3079251336831171E-4</v>
      </c>
      <c r="L7" s="3">
        <v>5.3079251336831171E-4</v>
      </c>
      <c r="M7" s="3">
        <v>5.3079251336831171E-4</v>
      </c>
      <c r="N7" s="3">
        <v>5.3079251336831171E-4</v>
      </c>
      <c r="O7" s="3">
        <v>5.3079251336831171E-4</v>
      </c>
      <c r="P7" s="3">
        <v>5.3079251336831171E-4</v>
      </c>
      <c r="Q7" s="3">
        <v>5.3079251336831171E-4</v>
      </c>
      <c r="R7" s="3">
        <v>5.3079251336831171E-4</v>
      </c>
      <c r="S7" s="3">
        <v>5.3079251336831171E-4</v>
      </c>
      <c r="T7" s="3">
        <v>5.3079251336831171E-4</v>
      </c>
      <c r="U7" s="3">
        <v>5.3079251336831171E-4</v>
      </c>
      <c r="V7" s="3">
        <v>5.3079251336831171E-4</v>
      </c>
      <c r="W7" s="3">
        <v>5.3079251336831171E-4</v>
      </c>
    </row>
    <row r="8" spans="1:23" x14ac:dyDescent="0.25">
      <c r="A8" s="23" t="s">
        <v>5</v>
      </c>
      <c r="D8" s="3">
        <v>1.91</v>
      </c>
      <c r="E8" s="3">
        <v>5.876827918463984E-3</v>
      </c>
      <c r="F8" s="3">
        <v>5.1512846454208902E-3</v>
      </c>
      <c r="G8" s="3">
        <v>4.3420147229501034E-3</v>
      </c>
      <c r="H8" s="3">
        <v>3.2012296654016048E-3</v>
      </c>
      <c r="I8" s="3">
        <v>2.0327515263235418E-3</v>
      </c>
      <c r="J8" s="3">
        <v>2.0327515263235418E-3</v>
      </c>
      <c r="K8" s="3">
        <v>2.0327515263235418E-3</v>
      </c>
      <c r="L8" s="3">
        <v>2.0327515263235418E-3</v>
      </c>
      <c r="M8" s="3">
        <v>2.0327515263235418E-3</v>
      </c>
      <c r="N8" s="3">
        <v>2.0327515263235418E-3</v>
      </c>
      <c r="O8" s="3">
        <v>2.0327515263235418E-3</v>
      </c>
      <c r="P8" s="3">
        <v>2.0327515263235418E-3</v>
      </c>
      <c r="Q8" s="3">
        <v>2.0327515263235418E-3</v>
      </c>
      <c r="R8" s="3">
        <v>2.0327515263235418E-3</v>
      </c>
      <c r="S8" s="3">
        <v>2.0327515263235418E-3</v>
      </c>
      <c r="T8" s="3">
        <v>2.0327515263235418E-3</v>
      </c>
      <c r="U8" s="3">
        <v>2.0327515263235418E-3</v>
      </c>
      <c r="V8" s="3">
        <v>2.0327515263235418E-3</v>
      </c>
      <c r="W8" s="3">
        <v>2.0327515263235418E-3</v>
      </c>
    </row>
    <row r="9" spans="1:23" x14ac:dyDescent="0.25">
      <c r="A9" s="23" t="s">
        <v>6</v>
      </c>
    </row>
    <row r="10" spans="1:23" x14ac:dyDescent="0.25">
      <c r="A10" s="23" t="s">
        <v>7</v>
      </c>
    </row>
    <row r="11" spans="1:23" x14ac:dyDescent="0.25">
      <c r="A11" s="23" t="s">
        <v>8</v>
      </c>
    </row>
    <row r="12" spans="1:23" x14ac:dyDescent="0.25">
      <c r="A12" s="23" t="s">
        <v>9</v>
      </c>
    </row>
    <row r="13" spans="1:23" x14ac:dyDescent="0.25">
      <c r="A13" s="23" t="s">
        <v>39</v>
      </c>
    </row>
    <row r="14" spans="1:23" x14ac:dyDescent="0.25">
      <c r="A14" s="23" t="s">
        <v>40</v>
      </c>
    </row>
    <row r="15" spans="1:23" x14ac:dyDescent="0.25">
      <c r="A15" s="23" t="s">
        <v>12</v>
      </c>
      <c r="D15" s="3">
        <v>27.5</v>
      </c>
      <c r="E15" s="3">
        <v>27.5</v>
      </c>
      <c r="F15" s="3">
        <v>27.5</v>
      </c>
      <c r="G15" s="3">
        <v>27.5</v>
      </c>
      <c r="H15" s="3">
        <v>27.5</v>
      </c>
      <c r="I15" s="3">
        <v>27.5</v>
      </c>
      <c r="J15" s="3">
        <v>27.5</v>
      </c>
      <c r="K15" s="3">
        <v>27.5</v>
      </c>
      <c r="L15" s="3">
        <v>27.5</v>
      </c>
      <c r="M15" s="3">
        <v>27.5</v>
      </c>
      <c r="N15" s="3">
        <v>27.5</v>
      </c>
      <c r="O15" s="3">
        <v>27.5</v>
      </c>
      <c r="P15" s="3">
        <v>27.5</v>
      </c>
      <c r="Q15" s="3">
        <v>27.5</v>
      </c>
      <c r="R15" s="3">
        <v>27.5</v>
      </c>
      <c r="S15" s="3">
        <v>27.5</v>
      </c>
      <c r="T15" s="3">
        <v>27.5</v>
      </c>
      <c r="U15" s="3">
        <v>27.5</v>
      </c>
      <c r="V15" s="3">
        <v>27.5</v>
      </c>
      <c r="W15" s="3">
        <v>27.5</v>
      </c>
    </row>
    <row r="16" spans="1:23" x14ac:dyDescent="0.25">
      <c r="A16" s="24" t="s">
        <v>13</v>
      </c>
      <c r="B16" s="5"/>
      <c r="C16" s="5"/>
      <c r="D16" s="5">
        <v>0.92</v>
      </c>
      <c r="E16" s="5">
        <v>0.92</v>
      </c>
      <c r="F16" s="5">
        <v>0.92</v>
      </c>
      <c r="G16" s="5">
        <v>0.92</v>
      </c>
      <c r="H16" s="5">
        <v>0.92</v>
      </c>
      <c r="I16" s="5">
        <v>0.92</v>
      </c>
      <c r="J16" s="5">
        <v>0.92</v>
      </c>
      <c r="K16" s="5">
        <v>0.92</v>
      </c>
      <c r="L16" s="5">
        <v>0.92</v>
      </c>
      <c r="M16" s="5">
        <v>0.92</v>
      </c>
      <c r="N16" s="5">
        <v>0.92</v>
      </c>
      <c r="O16" s="5">
        <v>0.92</v>
      </c>
      <c r="P16" s="5">
        <v>0.92</v>
      </c>
      <c r="Q16" s="5">
        <v>0.92</v>
      </c>
      <c r="R16" s="5">
        <v>0.92</v>
      </c>
      <c r="S16" s="5">
        <v>0.92</v>
      </c>
      <c r="T16" s="5">
        <v>0.92</v>
      </c>
      <c r="U16" s="5">
        <v>0.92</v>
      </c>
      <c r="V16" s="5">
        <v>0.92</v>
      </c>
      <c r="W16" s="5">
        <v>0.92</v>
      </c>
    </row>
    <row r="17" spans="1:23" x14ac:dyDescent="0.25">
      <c r="A17" s="23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6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x14ac:dyDescent="0.25">
      <c r="A19" s="23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23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x14ac:dyDescent="0.25">
      <c r="A21" s="23" t="s">
        <v>14</v>
      </c>
      <c r="E21" s="3" t="b">
        <v>1</v>
      </c>
      <c r="F21" s="3" t="b">
        <v>1</v>
      </c>
      <c r="G21" s="3" t="b">
        <v>1</v>
      </c>
      <c r="H21" s="3" t="b">
        <v>1</v>
      </c>
      <c r="I21" s="3" t="b">
        <v>1</v>
      </c>
      <c r="J21" s="3" t="b">
        <v>1</v>
      </c>
      <c r="K21" s="3" t="b">
        <v>1</v>
      </c>
      <c r="L21" s="3" t="b">
        <v>1</v>
      </c>
      <c r="M21" s="3" t="b">
        <v>1</v>
      </c>
      <c r="N21" s="3" t="b">
        <v>1</v>
      </c>
      <c r="O21" s="3" t="b">
        <v>1</v>
      </c>
      <c r="P21" s="3" t="b">
        <v>1</v>
      </c>
      <c r="Q21" s="3" t="b">
        <v>1</v>
      </c>
      <c r="R21" s="3" t="b">
        <v>1</v>
      </c>
      <c r="S21" s="3" t="b">
        <v>1</v>
      </c>
      <c r="T21" s="3" t="b">
        <v>1</v>
      </c>
      <c r="U21" s="3" t="b">
        <v>1</v>
      </c>
      <c r="V21" s="3" t="b">
        <v>1</v>
      </c>
      <c r="W21" s="3" t="b">
        <v>1</v>
      </c>
    </row>
    <row r="22" spans="1:23" x14ac:dyDescent="0.25">
      <c r="A22" s="23" t="s">
        <v>18</v>
      </c>
      <c r="E22" s="3">
        <v>1.6</v>
      </c>
      <c r="F22" s="3">
        <v>2.2999999999999998</v>
      </c>
      <c r="G22" s="3">
        <v>3.4</v>
      </c>
      <c r="H22" s="3">
        <v>4.5999999999999996</v>
      </c>
      <c r="I22" s="3">
        <v>4.8</v>
      </c>
      <c r="J22" s="3">
        <v>4.8</v>
      </c>
      <c r="K22" s="3">
        <v>4.8</v>
      </c>
      <c r="L22" s="3">
        <v>4.8</v>
      </c>
      <c r="M22" s="3">
        <v>4.8</v>
      </c>
      <c r="N22" s="3">
        <v>4.8</v>
      </c>
      <c r="O22" s="3">
        <v>4.8</v>
      </c>
      <c r="P22" s="3">
        <v>4.8</v>
      </c>
      <c r="Q22" s="3">
        <v>4.8</v>
      </c>
      <c r="R22" s="3">
        <v>4.8</v>
      </c>
      <c r="S22" s="3">
        <v>4.8</v>
      </c>
      <c r="T22" s="3">
        <v>4.8</v>
      </c>
      <c r="U22" s="3">
        <v>4.8</v>
      </c>
      <c r="V22" s="3">
        <v>4.8</v>
      </c>
      <c r="W22" s="3">
        <v>4.8</v>
      </c>
    </row>
    <row r="23" spans="1:23" x14ac:dyDescent="0.25">
      <c r="A23" s="23" t="s">
        <v>16</v>
      </c>
      <c r="E23" s="3">
        <v>21.457126847808709</v>
      </c>
      <c r="F23" s="3">
        <v>29.903975835681752</v>
      </c>
      <c r="G23" s="3">
        <v>43.766077789351471</v>
      </c>
      <c r="H23" s="3">
        <v>56.94518453880729</v>
      </c>
      <c r="I23" s="3">
        <v>59.051504158923841</v>
      </c>
      <c r="J23" s="3">
        <v>58.112056304822417</v>
      </c>
      <c r="K23" s="3">
        <v>57.191397407803024</v>
      </c>
      <c r="L23" s="3">
        <v>53.753185261979539</v>
      </c>
      <c r="M23" s="3">
        <v>52.874410665644007</v>
      </c>
      <c r="N23" s="3">
        <v>52.013211561235195</v>
      </c>
      <c r="O23" s="3">
        <v>51.169236438914552</v>
      </c>
      <c r="P23" s="3">
        <v>50.342140819040324</v>
      </c>
      <c r="Q23" s="3">
        <v>49.531587111563582</v>
      </c>
      <c r="R23" s="3">
        <v>48.73724447823637</v>
      </c>
      <c r="S23" s="3">
        <v>48.73724447823637</v>
      </c>
      <c r="T23" s="3">
        <v>48.73724447823637</v>
      </c>
      <c r="U23" s="3">
        <v>48.73724447823637</v>
      </c>
      <c r="V23" s="3">
        <v>48.73724447823637</v>
      </c>
      <c r="W23" s="3">
        <v>48.73724447823637</v>
      </c>
    </row>
    <row r="24" spans="1:23" x14ac:dyDescent="0.25">
      <c r="A24" s="23" t="s">
        <v>17</v>
      </c>
    </row>
    <row r="25" spans="1:23" x14ac:dyDescent="0.25">
      <c r="A25" s="23" t="s">
        <v>19</v>
      </c>
      <c r="B25" s="3">
        <v>1.2</v>
      </c>
      <c r="C25" s="3">
        <v>1.2</v>
      </c>
      <c r="D25" s="3">
        <v>1.2</v>
      </c>
      <c r="E25" s="3">
        <v>1.2</v>
      </c>
      <c r="F25" s="3">
        <v>1.2</v>
      </c>
      <c r="G25" s="3">
        <v>1.2</v>
      </c>
      <c r="H25" s="3">
        <v>1</v>
      </c>
      <c r="I25" s="3">
        <v>0.8</v>
      </c>
      <c r="J25" s="3">
        <v>0.6</v>
      </c>
      <c r="K25" s="3">
        <v>0.4</v>
      </c>
      <c r="L25" s="3">
        <v>0.2</v>
      </c>
    </row>
    <row r="26" spans="1:23" x14ac:dyDescent="0.25">
      <c r="A26" s="23" t="s">
        <v>22</v>
      </c>
    </row>
    <row r="27" spans="1:23" x14ac:dyDescent="0.25">
      <c r="A27" s="23" t="s">
        <v>24</v>
      </c>
    </row>
    <row r="28" spans="1:23" x14ac:dyDescent="0.25">
      <c r="A28" s="23" t="s">
        <v>23</v>
      </c>
    </row>
    <row r="29" spans="1:23" x14ac:dyDescent="0.25">
      <c r="A29" s="23" t="s">
        <v>57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3" t="s">
        <v>63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4" t="s">
        <v>64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</row>
    <row r="32" spans="1:23" x14ac:dyDescent="0.25">
      <c r="A32" s="23" t="s">
        <v>67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</row>
    <row r="33" spans="1:23" x14ac:dyDescent="0.25">
      <c r="A33" s="25"/>
    </row>
    <row r="34" spans="1:23" x14ac:dyDescent="0.25">
      <c r="A34" s="22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3" t="s">
        <v>10</v>
      </c>
      <c r="B35" s="3">
        <v>1</v>
      </c>
      <c r="C35" s="3">
        <v>1</v>
      </c>
      <c r="D35" s="3">
        <v>2</v>
      </c>
      <c r="E35" s="3">
        <v>6</v>
      </c>
      <c r="F35" s="3">
        <v>6</v>
      </c>
      <c r="G35" s="3">
        <v>6</v>
      </c>
      <c r="H35" s="3">
        <v>6</v>
      </c>
      <c r="I35" s="3">
        <v>6</v>
      </c>
      <c r="J35" s="3">
        <v>6</v>
      </c>
      <c r="K35" s="3">
        <v>6</v>
      </c>
      <c r="L35" s="3">
        <v>6</v>
      </c>
      <c r="M35" s="3">
        <v>6</v>
      </c>
      <c r="N35" s="3">
        <v>6</v>
      </c>
      <c r="O35" s="3">
        <v>6</v>
      </c>
      <c r="P35" s="3">
        <v>6</v>
      </c>
      <c r="Q35" s="3">
        <v>6</v>
      </c>
      <c r="R35" s="3">
        <v>6</v>
      </c>
      <c r="S35" s="3">
        <v>6</v>
      </c>
      <c r="T35" s="3">
        <v>6</v>
      </c>
      <c r="U35" s="3">
        <v>6</v>
      </c>
      <c r="V35" s="3">
        <v>6</v>
      </c>
      <c r="W35" s="3">
        <v>6</v>
      </c>
    </row>
    <row r="36" spans="1:23" x14ac:dyDescent="0.25">
      <c r="A36" s="23" t="s">
        <v>2</v>
      </c>
      <c r="B36" s="3">
        <v>23.1</v>
      </c>
      <c r="C36" s="3">
        <v>23.5</v>
      </c>
      <c r="D36" s="3">
        <v>27.1</v>
      </c>
      <c r="E36" s="3">
        <v>29.956095693901638</v>
      </c>
      <c r="F36" s="3">
        <v>30.913390220170744</v>
      </c>
      <c r="G36" s="3">
        <v>31.764225059440101</v>
      </c>
      <c r="H36" s="3">
        <v>33.286812159356742</v>
      </c>
      <c r="I36" s="3">
        <v>35.071945266973614</v>
      </c>
      <c r="J36" s="3">
        <v>35.071945266973614</v>
      </c>
      <c r="K36" s="3">
        <v>35.071945266973614</v>
      </c>
      <c r="L36" s="3">
        <v>35.071945266973614</v>
      </c>
      <c r="M36" s="3">
        <v>35.071945266973614</v>
      </c>
      <c r="N36" s="3">
        <v>35.071945266973614</v>
      </c>
      <c r="O36" s="3">
        <v>35.071945266973614</v>
      </c>
      <c r="P36" s="3">
        <v>35.071945266973614</v>
      </c>
      <c r="Q36" s="3">
        <v>35.071945266973614</v>
      </c>
      <c r="R36" s="3">
        <v>35.071945266973614</v>
      </c>
      <c r="S36" s="3">
        <v>35.071945266973614</v>
      </c>
      <c r="T36" s="3">
        <v>35.071945266973614</v>
      </c>
      <c r="U36" s="3">
        <v>35.071945266973614</v>
      </c>
      <c r="V36" s="3">
        <v>35.071945266973614</v>
      </c>
      <c r="W36" s="3">
        <v>35.071945266973614</v>
      </c>
    </row>
    <row r="37" spans="1:23" x14ac:dyDescent="0.25">
      <c r="A37" s="23" t="s">
        <v>3</v>
      </c>
      <c r="D37" s="3">
        <v>21.1</v>
      </c>
      <c r="E37" s="3">
        <v>22.347449025156216</v>
      </c>
      <c r="F37" s="3">
        <v>22.875918897869155</v>
      </c>
      <c r="G37" s="3">
        <v>23.338526043595252</v>
      </c>
      <c r="H37" s="3">
        <v>24.150169485039605</v>
      </c>
      <c r="I37" s="3">
        <v>25.076189272267492</v>
      </c>
      <c r="J37" s="3">
        <v>25.076189272267492</v>
      </c>
      <c r="K37" s="3">
        <v>25.076189272267492</v>
      </c>
      <c r="L37" s="3">
        <v>25.076189272267492</v>
      </c>
      <c r="M37" s="3">
        <v>25.076189272267492</v>
      </c>
      <c r="N37" s="3">
        <v>25.076189272267492</v>
      </c>
      <c r="O37" s="3">
        <v>25.076189272267492</v>
      </c>
      <c r="P37" s="3">
        <v>25.076189272267492</v>
      </c>
      <c r="Q37" s="3">
        <v>25.076189272267492</v>
      </c>
      <c r="R37" s="3">
        <v>25.076189272267492</v>
      </c>
      <c r="S37" s="3">
        <v>25.076189272267492</v>
      </c>
      <c r="T37" s="3">
        <v>25.076189272267492</v>
      </c>
      <c r="U37" s="3">
        <v>25.076189272267492</v>
      </c>
      <c r="V37" s="3">
        <v>25.076189272267492</v>
      </c>
      <c r="W37" s="3">
        <v>25.076189272267492</v>
      </c>
    </row>
    <row r="38" spans="1:23" x14ac:dyDescent="0.25">
      <c r="A38" s="23" t="s">
        <v>4</v>
      </c>
      <c r="D38" s="3">
        <v>56.405001962526001</v>
      </c>
      <c r="E38" s="3">
        <v>4.5462597294767019E-4</v>
      </c>
      <c r="F38" s="3">
        <v>4.5462597294767019E-4</v>
      </c>
      <c r="G38" s="3">
        <v>4.5462597294767019E-4</v>
      </c>
      <c r="H38" s="3">
        <v>4.5462597294767019E-4</v>
      </c>
      <c r="I38" s="3">
        <v>4.5462597294767019E-4</v>
      </c>
      <c r="J38" s="3">
        <v>4.5462597294767019E-4</v>
      </c>
      <c r="K38" s="3">
        <v>4.5462597294767019E-4</v>
      </c>
      <c r="L38" s="3">
        <v>4.5462597294767019E-4</v>
      </c>
      <c r="M38" s="3">
        <v>4.5462597294767019E-4</v>
      </c>
      <c r="N38" s="3">
        <v>4.5462597294767019E-4</v>
      </c>
      <c r="O38" s="3">
        <v>4.5462597294767019E-4</v>
      </c>
      <c r="P38" s="3">
        <v>4.5462597294767019E-4</v>
      </c>
      <c r="Q38" s="3">
        <v>4.5462597294767019E-4</v>
      </c>
      <c r="R38" s="3">
        <v>4.5462597294767019E-4</v>
      </c>
      <c r="S38" s="3">
        <v>4.5462597294767019E-4</v>
      </c>
      <c r="T38" s="3">
        <v>4.5462597294767019E-4</v>
      </c>
      <c r="U38" s="3">
        <v>4.5462597294767019E-4</v>
      </c>
      <c r="V38" s="3">
        <v>4.5462597294767019E-4</v>
      </c>
      <c r="W38" s="3">
        <v>4.5462597294767019E-4</v>
      </c>
    </row>
    <row r="39" spans="1:23" x14ac:dyDescent="0.25">
      <c r="A39" s="23" t="s">
        <v>5</v>
      </c>
      <c r="D39" s="3">
        <v>4.2847434756309699</v>
      </c>
      <c r="E39" s="3">
        <v>1.4742522501595889E-2</v>
      </c>
      <c r="F39" s="3">
        <v>1.3708776767527846E-2</v>
      </c>
      <c r="G39" s="3">
        <v>1.2842293133580535E-2</v>
      </c>
      <c r="H39" s="3">
        <v>1.1402262681320845E-2</v>
      </c>
      <c r="I39" s="3">
        <v>9.8731533286035515E-3</v>
      </c>
      <c r="J39" s="3">
        <v>9.8731533286035515E-3</v>
      </c>
      <c r="K39" s="3">
        <v>9.8731533286035515E-3</v>
      </c>
      <c r="L39" s="3">
        <v>9.8731533286035515E-3</v>
      </c>
      <c r="M39" s="3">
        <v>9.8731533286035515E-3</v>
      </c>
      <c r="N39" s="3">
        <v>9.8731533286035515E-3</v>
      </c>
      <c r="O39" s="3">
        <v>9.8731533286035515E-3</v>
      </c>
      <c r="P39" s="3">
        <v>9.8731533286035515E-3</v>
      </c>
      <c r="Q39" s="3">
        <v>9.8731533286035515E-3</v>
      </c>
      <c r="R39" s="3">
        <v>9.8731533286035515E-3</v>
      </c>
      <c r="S39" s="3">
        <v>9.8731533286035515E-3</v>
      </c>
      <c r="T39" s="3">
        <v>9.8731533286035515E-3</v>
      </c>
      <c r="U39" s="3">
        <v>9.8731533286035515E-3</v>
      </c>
      <c r="V39" s="3">
        <v>9.8731533286035515E-3</v>
      </c>
      <c r="W39" s="3">
        <v>9.8731533286035515E-3</v>
      </c>
    </row>
    <row r="40" spans="1:23" x14ac:dyDescent="0.25">
      <c r="A40" s="23" t="s">
        <v>6</v>
      </c>
    </row>
    <row r="41" spans="1:23" x14ac:dyDescent="0.25">
      <c r="A41" s="23" t="s">
        <v>7</v>
      </c>
    </row>
    <row r="42" spans="1:23" x14ac:dyDescent="0.25">
      <c r="A42" s="23" t="s">
        <v>8</v>
      </c>
    </row>
    <row r="43" spans="1:23" x14ac:dyDescent="0.25">
      <c r="A43" s="23" t="s">
        <v>9</v>
      </c>
    </row>
    <row r="44" spans="1:23" x14ac:dyDescent="0.25">
      <c r="A44" s="23" t="s">
        <v>39</v>
      </c>
    </row>
    <row r="45" spans="1:23" x14ac:dyDescent="0.25">
      <c r="A45" s="23" t="s">
        <v>40</v>
      </c>
    </row>
    <row r="46" spans="1:23" x14ac:dyDescent="0.25">
      <c r="A46" s="23" t="s">
        <v>12</v>
      </c>
    </row>
    <row r="47" spans="1:23" x14ac:dyDescent="0.25">
      <c r="A47" s="24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3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6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3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3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3" t="s">
        <v>14</v>
      </c>
      <c r="E52" s="3" t="b">
        <v>1</v>
      </c>
      <c r="F52" s="3" t="b">
        <v>1</v>
      </c>
      <c r="G52" s="3" t="b">
        <v>1</v>
      </c>
      <c r="H52" s="3" t="b">
        <v>1</v>
      </c>
      <c r="I52" s="3" t="b">
        <v>1</v>
      </c>
      <c r="J52" s="3" t="b">
        <v>1</v>
      </c>
      <c r="K52" s="3" t="b">
        <v>1</v>
      </c>
      <c r="L52" s="3" t="b">
        <v>1</v>
      </c>
      <c r="M52" s="3" t="b">
        <v>1</v>
      </c>
      <c r="N52" s="3" t="b">
        <v>1</v>
      </c>
      <c r="O52" s="3" t="b">
        <v>1</v>
      </c>
      <c r="P52" s="3" t="b">
        <v>1</v>
      </c>
      <c r="Q52" s="3" t="b">
        <v>1</v>
      </c>
      <c r="R52" s="3" t="b">
        <v>1</v>
      </c>
      <c r="S52" s="3" t="b">
        <v>1</v>
      </c>
      <c r="T52" s="3" t="b">
        <v>1</v>
      </c>
      <c r="U52" s="3" t="b">
        <v>1</v>
      </c>
      <c r="V52" s="3" t="b">
        <v>1</v>
      </c>
      <c r="W52" s="3" t="b">
        <v>1</v>
      </c>
    </row>
    <row r="53" spans="1:23" x14ac:dyDescent="0.25">
      <c r="A53" s="23" t="s">
        <v>18</v>
      </c>
      <c r="E53" s="3">
        <v>1.4</v>
      </c>
      <c r="F53" s="3">
        <v>2.2999999999999998</v>
      </c>
      <c r="G53" s="3">
        <v>3.4</v>
      </c>
      <c r="H53" s="3">
        <v>4.5999999999999996</v>
      </c>
      <c r="I53" s="3">
        <v>4.8</v>
      </c>
      <c r="J53" s="3">
        <v>4.8</v>
      </c>
      <c r="K53" s="3">
        <v>4.8</v>
      </c>
      <c r="L53" s="3">
        <v>4.8</v>
      </c>
      <c r="M53" s="3">
        <v>4.8</v>
      </c>
      <c r="N53" s="3">
        <v>4.8</v>
      </c>
      <c r="O53" s="3">
        <v>4.8</v>
      </c>
      <c r="P53" s="3">
        <v>4.8</v>
      </c>
      <c r="Q53" s="3">
        <v>4.8</v>
      </c>
      <c r="R53" s="3">
        <v>4.8</v>
      </c>
      <c r="S53" s="3">
        <v>4.8</v>
      </c>
      <c r="T53" s="3">
        <v>4.8</v>
      </c>
      <c r="U53" s="3">
        <v>4.8</v>
      </c>
      <c r="V53" s="3">
        <v>4.8</v>
      </c>
      <c r="W53" s="3">
        <v>4.8</v>
      </c>
    </row>
    <row r="54" spans="1:23" x14ac:dyDescent="0.25">
      <c r="A54" s="23" t="s">
        <v>16</v>
      </c>
      <c r="E54" s="3">
        <v>14.900782533200493</v>
      </c>
      <c r="F54" s="3">
        <v>20.766649885890104</v>
      </c>
      <c r="G54" s="3">
        <v>30.393109575938521</v>
      </c>
      <c r="H54" s="3">
        <v>39.545267040838397</v>
      </c>
      <c r="I54" s="3">
        <v>41.00798899925266</v>
      </c>
      <c r="J54" s="3">
        <v>40.355594656126677</v>
      </c>
      <c r="K54" s="3">
        <v>39.716248199863209</v>
      </c>
      <c r="L54" s="3">
        <v>37.328600876374679</v>
      </c>
      <c r="M54" s="3">
        <v>36.718340740030563</v>
      </c>
      <c r="N54" s="3">
        <v>36.120285806413328</v>
      </c>
      <c r="O54" s="3">
        <v>35.534191971468438</v>
      </c>
      <c r="P54" s="3">
        <v>34.959820013222448</v>
      </c>
      <c r="Q54" s="3">
        <v>34.396935494141374</v>
      </c>
      <c r="R54" s="3">
        <v>33.84530866544192</v>
      </c>
      <c r="S54" s="3">
        <v>33.84530866544192</v>
      </c>
      <c r="T54" s="3">
        <v>33.84530866544192</v>
      </c>
      <c r="U54" s="3">
        <v>33.84530866544192</v>
      </c>
      <c r="V54" s="3">
        <v>33.84530866544192</v>
      </c>
      <c r="W54" s="3">
        <v>33.84530866544192</v>
      </c>
    </row>
    <row r="55" spans="1:23" x14ac:dyDescent="0.25">
      <c r="A55" s="23" t="s">
        <v>17</v>
      </c>
    </row>
    <row r="56" spans="1:23" x14ac:dyDescent="0.25">
      <c r="A56" s="23" t="s">
        <v>19</v>
      </c>
      <c r="B56" s="3">
        <v>1.2</v>
      </c>
      <c r="C56" s="3">
        <v>1.2</v>
      </c>
      <c r="D56" s="3">
        <v>1.2</v>
      </c>
      <c r="E56" s="3">
        <v>1.2</v>
      </c>
      <c r="F56" s="3">
        <v>1.2</v>
      </c>
      <c r="G56" s="3">
        <v>1.2</v>
      </c>
      <c r="H56" s="3">
        <v>1</v>
      </c>
      <c r="I56" s="3">
        <v>0.8</v>
      </c>
      <c r="J56" s="3">
        <v>0.6</v>
      </c>
      <c r="K56" s="3">
        <v>0.4</v>
      </c>
      <c r="L56" s="3">
        <v>0.2</v>
      </c>
    </row>
    <row r="57" spans="1:23" x14ac:dyDescent="0.25">
      <c r="A57" s="23" t="s">
        <v>22</v>
      </c>
    </row>
    <row r="58" spans="1:23" x14ac:dyDescent="0.25">
      <c r="A58" s="23" t="s">
        <v>24</v>
      </c>
    </row>
    <row r="59" spans="1:23" x14ac:dyDescent="0.25">
      <c r="A59" s="23" t="s">
        <v>23</v>
      </c>
    </row>
    <row r="60" spans="1:23" x14ac:dyDescent="0.25">
      <c r="A60" s="23" t="s">
        <v>57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3" t="s">
        <v>63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4" t="s">
        <v>64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</row>
    <row r="63" spans="1:23" x14ac:dyDescent="0.25">
      <c r="A63" s="23" t="s">
        <v>67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</row>
    <row r="64" spans="1:23" x14ac:dyDescent="0.25">
      <c r="A64" s="25"/>
    </row>
    <row r="65" spans="1:23" x14ac:dyDescent="0.25">
      <c r="A65" s="22" t="s">
        <v>37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3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8</v>
      </c>
      <c r="H66" s="3">
        <v>8</v>
      </c>
      <c r="I66" s="3">
        <v>8</v>
      </c>
      <c r="J66" s="3">
        <v>8</v>
      </c>
      <c r="K66" s="3">
        <v>8</v>
      </c>
      <c r="L66" s="3">
        <v>8</v>
      </c>
      <c r="M66" s="3">
        <v>8</v>
      </c>
      <c r="N66" s="3">
        <v>8</v>
      </c>
      <c r="O66" s="3">
        <v>8</v>
      </c>
      <c r="P66" s="3">
        <v>8</v>
      </c>
      <c r="Q66" s="3">
        <v>8</v>
      </c>
      <c r="R66" s="3">
        <v>8</v>
      </c>
      <c r="S66" s="3">
        <v>8</v>
      </c>
      <c r="T66" s="3">
        <v>8</v>
      </c>
      <c r="U66" s="3">
        <v>8</v>
      </c>
      <c r="V66" s="3">
        <v>8</v>
      </c>
      <c r="W66" s="3">
        <v>8</v>
      </c>
    </row>
    <row r="67" spans="1:23" x14ac:dyDescent="0.25">
      <c r="A67" s="23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500</v>
      </c>
      <c r="H67" s="3">
        <v>500</v>
      </c>
      <c r="I67" s="3">
        <v>500</v>
      </c>
      <c r="J67" s="3">
        <v>500</v>
      </c>
      <c r="K67" s="3">
        <v>500</v>
      </c>
      <c r="L67" s="3">
        <v>500</v>
      </c>
      <c r="M67" s="3">
        <v>500</v>
      </c>
      <c r="N67" s="3">
        <v>500</v>
      </c>
      <c r="O67" s="3">
        <v>500</v>
      </c>
      <c r="P67" s="3">
        <v>500</v>
      </c>
      <c r="Q67" s="3">
        <v>500</v>
      </c>
      <c r="R67" s="3">
        <v>500</v>
      </c>
      <c r="S67" s="3">
        <v>500</v>
      </c>
      <c r="T67" s="3">
        <v>500</v>
      </c>
      <c r="U67" s="3">
        <v>500</v>
      </c>
      <c r="V67" s="3">
        <v>500</v>
      </c>
      <c r="W67" s="3">
        <v>500</v>
      </c>
    </row>
    <row r="68" spans="1:23" x14ac:dyDescent="0.25">
      <c r="A68" s="23" t="s">
        <v>3</v>
      </c>
      <c r="G68" s="3">
        <v>0.75</v>
      </c>
      <c r="H68" s="3">
        <v>0.75</v>
      </c>
      <c r="I68" s="3">
        <v>0.75</v>
      </c>
      <c r="J68" s="3">
        <v>0.75</v>
      </c>
      <c r="K68" s="3">
        <v>0.75</v>
      </c>
      <c r="L68" s="3">
        <v>0.75</v>
      </c>
      <c r="M68" s="3">
        <v>0.75</v>
      </c>
      <c r="N68" s="3">
        <v>0.75</v>
      </c>
      <c r="O68" s="3">
        <v>0.75</v>
      </c>
      <c r="P68" s="3">
        <v>0.75</v>
      </c>
      <c r="Q68" s="3">
        <v>0.75</v>
      </c>
      <c r="R68" s="3">
        <v>0.75</v>
      </c>
      <c r="S68" s="3">
        <v>0.75</v>
      </c>
      <c r="T68" s="3">
        <v>0.75</v>
      </c>
      <c r="U68" s="3">
        <v>0.75</v>
      </c>
      <c r="V68" s="3">
        <v>0.75</v>
      </c>
      <c r="W68" s="3">
        <v>0.75</v>
      </c>
    </row>
    <row r="69" spans="1:23" x14ac:dyDescent="0.25">
      <c r="A69" s="23" t="s">
        <v>4</v>
      </c>
      <c r="G69" s="3">
        <v>5.4199999999999995E-4</v>
      </c>
      <c r="H69" s="3">
        <v>5.3899999999999998E-4</v>
      </c>
      <c r="I69" s="3">
        <v>5.2800000000000004E-4</v>
      </c>
      <c r="J69" s="3">
        <v>5.1800000000000001E-4</v>
      </c>
      <c r="K69" s="3">
        <v>4.95E-4</v>
      </c>
      <c r="L69" s="3">
        <v>4.95E-4</v>
      </c>
      <c r="M69" s="3">
        <v>4.95E-4</v>
      </c>
      <c r="N69" s="3">
        <f t="shared" ref="N69:T74" si="0">M69*(1-VALUE(LEFT($A$1,4))/100)</f>
        <v>4.8262499999999998E-4</v>
      </c>
      <c r="O69" s="3">
        <f t="shared" si="0"/>
        <v>4.7055937499999997E-4</v>
      </c>
      <c r="P69" s="3">
        <f t="shared" si="0"/>
        <v>4.5879539062499997E-4</v>
      </c>
      <c r="Q69" s="3">
        <f t="shared" si="0"/>
        <v>4.4732550585937494E-4</v>
      </c>
      <c r="R69" s="3">
        <f t="shared" si="0"/>
        <v>4.3614236821289056E-4</v>
      </c>
      <c r="S69" s="3">
        <f t="shared" si="0"/>
        <v>4.2523880900756828E-4</v>
      </c>
      <c r="T69" s="3">
        <f t="shared" si="0"/>
        <v>4.1460783878237905E-4</v>
      </c>
      <c r="U69" s="3">
        <f t="shared" ref="U69:W74" si="1">T69</f>
        <v>4.1460783878237905E-4</v>
      </c>
      <c r="V69" s="3">
        <f t="shared" si="1"/>
        <v>4.1460783878237905E-4</v>
      </c>
      <c r="W69" s="3">
        <f t="shared" si="1"/>
        <v>4.1460783878237905E-4</v>
      </c>
    </row>
    <row r="70" spans="1:23" x14ac:dyDescent="0.25">
      <c r="A70" s="23" t="s">
        <v>5</v>
      </c>
      <c r="G70" s="3">
        <v>4.17</v>
      </c>
      <c r="H70" s="3">
        <v>4.1500000000000004</v>
      </c>
      <c r="I70" s="3">
        <v>4.07</v>
      </c>
      <c r="J70" s="3">
        <v>3.98</v>
      </c>
      <c r="K70" s="3">
        <v>3.81</v>
      </c>
      <c r="L70" s="3">
        <v>3.81</v>
      </c>
      <c r="M70" s="3">
        <v>3.81</v>
      </c>
      <c r="N70" s="3">
        <f t="shared" si="0"/>
        <v>3.71475</v>
      </c>
      <c r="O70" s="3">
        <f t="shared" si="0"/>
        <v>3.6218812499999999</v>
      </c>
      <c r="P70" s="3">
        <f t="shared" si="0"/>
        <v>3.5313342187499996</v>
      </c>
      <c r="Q70" s="3">
        <f t="shared" si="0"/>
        <v>3.4430508632812495</v>
      </c>
      <c r="R70" s="3">
        <f t="shared" si="0"/>
        <v>3.3569745916992182</v>
      </c>
      <c r="S70" s="3">
        <f t="shared" si="0"/>
        <v>3.2730502269067379</v>
      </c>
      <c r="T70" s="3">
        <f t="shared" si="0"/>
        <v>3.1912239712340695</v>
      </c>
      <c r="U70" s="3">
        <f t="shared" si="1"/>
        <v>3.1912239712340695</v>
      </c>
      <c r="V70" s="3">
        <f t="shared" si="1"/>
        <v>3.1912239712340695</v>
      </c>
      <c r="W70" s="3">
        <f t="shared" si="1"/>
        <v>3.1912239712340695</v>
      </c>
    </row>
    <row r="71" spans="1:23" x14ac:dyDescent="0.25">
      <c r="A71" s="23" t="s">
        <v>6</v>
      </c>
      <c r="G71" s="3">
        <v>4.6999999999999999E-4</v>
      </c>
      <c r="H71" s="3">
        <v>4.66E-4</v>
      </c>
      <c r="I71" s="3">
        <v>4.5199999999999998E-4</v>
      </c>
      <c r="J71" s="3">
        <v>4.37E-4</v>
      </c>
      <c r="K71" s="3">
        <v>4.0900000000000002E-4</v>
      </c>
      <c r="L71" s="3">
        <v>4.0900000000000002E-4</v>
      </c>
      <c r="M71" s="3">
        <v>4.0900000000000002E-4</v>
      </c>
      <c r="N71" s="3">
        <f t="shared" si="0"/>
        <v>3.9877500000000003E-4</v>
      </c>
      <c r="O71" s="3">
        <f t="shared" si="0"/>
        <v>3.8880562500000004E-4</v>
      </c>
      <c r="P71" s="3">
        <f t="shared" si="0"/>
        <v>3.7908548437500005E-4</v>
      </c>
      <c r="Q71" s="3">
        <f t="shared" si="0"/>
        <v>3.6960834726562506E-4</v>
      </c>
      <c r="R71" s="3">
        <f t="shared" si="0"/>
        <v>3.6036813858398442E-4</v>
      </c>
      <c r="S71" s="3">
        <f t="shared" si="0"/>
        <v>3.5135893511938478E-4</v>
      </c>
      <c r="T71" s="3">
        <f t="shared" si="0"/>
        <v>3.4257496174140017E-4</v>
      </c>
      <c r="U71" s="3">
        <f t="shared" si="1"/>
        <v>3.4257496174140017E-4</v>
      </c>
      <c r="V71" s="3">
        <f t="shared" si="1"/>
        <v>3.4257496174140017E-4</v>
      </c>
      <c r="W71" s="3">
        <f t="shared" si="1"/>
        <v>3.4257496174140017E-4</v>
      </c>
    </row>
    <row r="72" spans="1:23" x14ac:dyDescent="0.25">
      <c r="A72" s="23" t="s">
        <v>7</v>
      </c>
      <c r="G72" s="3">
        <v>3.61</v>
      </c>
      <c r="H72" s="3">
        <v>3.6</v>
      </c>
      <c r="I72" s="3">
        <v>3.48</v>
      </c>
      <c r="J72" s="3">
        <v>3.37</v>
      </c>
      <c r="K72" s="3">
        <v>3.14</v>
      </c>
      <c r="L72" s="3">
        <v>3.14</v>
      </c>
      <c r="M72" s="3">
        <v>3.14</v>
      </c>
      <c r="N72" s="3">
        <f t="shared" si="0"/>
        <v>3.0615000000000001</v>
      </c>
      <c r="O72" s="3">
        <f t="shared" si="0"/>
        <v>2.9849625</v>
      </c>
      <c r="P72" s="3">
        <f t="shared" si="0"/>
        <v>2.9103384375000001</v>
      </c>
      <c r="Q72" s="3">
        <f t="shared" si="0"/>
        <v>2.8375799765625001</v>
      </c>
      <c r="R72" s="3">
        <f t="shared" si="0"/>
        <v>2.7666404771484374</v>
      </c>
      <c r="S72" s="3">
        <f t="shared" si="0"/>
        <v>2.6974744652197264</v>
      </c>
      <c r="T72" s="3">
        <f t="shared" si="0"/>
        <v>2.6300376035892334</v>
      </c>
      <c r="U72" s="3">
        <f t="shared" si="1"/>
        <v>2.6300376035892334</v>
      </c>
      <c r="V72" s="3">
        <f t="shared" si="1"/>
        <v>2.6300376035892334</v>
      </c>
      <c r="W72" s="3">
        <f t="shared" si="1"/>
        <v>2.6300376035892334</v>
      </c>
    </row>
    <row r="73" spans="1:23" x14ac:dyDescent="0.25">
      <c r="A73" s="23" t="s">
        <v>8</v>
      </c>
      <c r="G73" s="16">
        <v>5.4199999999999995E-4</v>
      </c>
      <c r="H73" s="16">
        <v>5.3899999999999998E-4</v>
      </c>
      <c r="I73" s="16">
        <v>5.2800000000000004E-4</v>
      </c>
      <c r="J73" s="16">
        <v>5.1800000000000001E-4</v>
      </c>
      <c r="K73" s="16">
        <v>4.95E-4</v>
      </c>
      <c r="L73" s="16">
        <v>4.95E-4</v>
      </c>
      <c r="M73" s="16">
        <v>4.95E-4</v>
      </c>
      <c r="N73" s="3">
        <f t="shared" si="0"/>
        <v>4.8262499999999998E-4</v>
      </c>
      <c r="O73" s="3">
        <f t="shared" si="0"/>
        <v>4.7055937499999997E-4</v>
      </c>
      <c r="P73" s="3">
        <f t="shared" si="0"/>
        <v>4.5879539062499997E-4</v>
      </c>
      <c r="Q73" s="3">
        <f t="shared" si="0"/>
        <v>4.4732550585937494E-4</v>
      </c>
      <c r="R73" s="3">
        <f t="shared" si="0"/>
        <v>4.3614236821289056E-4</v>
      </c>
      <c r="S73" s="3">
        <f t="shared" si="0"/>
        <v>4.2523880900756828E-4</v>
      </c>
      <c r="T73" s="3">
        <f t="shared" si="0"/>
        <v>4.1460783878237905E-4</v>
      </c>
      <c r="U73" s="3">
        <f t="shared" si="1"/>
        <v>4.1460783878237905E-4</v>
      </c>
      <c r="V73" s="3">
        <f t="shared" si="1"/>
        <v>4.1460783878237905E-4</v>
      </c>
      <c r="W73" s="3">
        <f t="shared" si="1"/>
        <v>4.1460783878237905E-4</v>
      </c>
    </row>
    <row r="74" spans="1:23" x14ac:dyDescent="0.25">
      <c r="A74" s="23" t="s">
        <v>9</v>
      </c>
      <c r="G74" s="16">
        <v>4.17</v>
      </c>
      <c r="H74" s="16">
        <v>4.1500000000000004</v>
      </c>
      <c r="I74" s="16">
        <v>4.07</v>
      </c>
      <c r="J74" s="16">
        <v>3.98</v>
      </c>
      <c r="K74" s="16">
        <v>3.81</v>
      </c>
      <c r="L74" s="16">
        <v>3.81</v>
      </c>
      <c r="M74" s="16">
        <v>3.81</v>
      </c>
      <c r="N74" s="3">
        <f t="shared" si="0"/>
        <v>3.71475</v>
      </c>
      <c r="O74" s="3">
        <f t="shared" si="0"/>
        <v>3.6218812499999999</v>
      </c>
      <c r="P74" s="3">
        <f t="shared" si="0"/>
        <v>3.5313342187499996</v>
      </c>
      <c r="Q74" s="3">
        <f t="shared" si="0"/>
        <v>3.4430508632812495</v>
      </c>
      <c r="R74" s="3">
        <f t="shared" si="0"/>
        <v>3.3569745916992182</v>
      </c>
      <c r="S74" s="3">
        <f t="shared" si="0"/>
        <v>3.2730502269067379</v>
      </c>
      <c r="T74" s="3">
        <f t="shared" si="0"/>
        <v>3.1912239712340695</v>
      </c>
      <c r="U74" s="3">
        <f t="shared" si="1"/>
        <v>3.1912239712340695</v>
      </c>
      <c r="V74" s="3">
        <f t="shared" si="1"/>
        <v>3.1912239712340695</v>
      </c>
      <c r="W74" s="3">
        <f t="shared" si="1"/>
        <v>3.1912239712340695</v>
      </c>
    </row>
    <row r="75" spans="1:23" x14ac:dyDescent="0.25">
      <c r="A75" s="23" t="s">
        <v>39</v>
      </c>
    </row>
    <row r="76" spans="1:23" x14ac:dyDescent="0.25">
      <c r="A76" s="23" t="s">
        <v>40</v>
      </c>
    </row>
    <row r="77" spans="1:23" x14ac:dyDescent="0.25">
      <c r="A77" s="23" t="s">
        <v>12</v>
      </c>
    </row>
    <row r="78" spans="1:23" x14ac:dyDescent="0.25">
      <c r="A78" s="24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3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6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3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3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3" t="s">
        <v>14</v>
      </c>
    </row>
    <row r="84" spans="1:23" x14ac:dyDescent="0.25">
      <c r="A84" s="23" t="s">
        <v>18</v>
      </c>
    </row>
    <row r="85" spans="1:23" x14ac:dyDescent="0.25">
      <c r="A85" s="23" t="s">
        <v>16</v>
      </c>
    </row>
    <row r="86" spans="1:23" x14ac:dyDescent="0.25">
      <c r="A86" s="23" t="s">
        <v>17</v>
      </c>
    </row>
    <row r="87" spans="1:23" x14ac:dyDescent="0.25">
      <c r="A87" s="23" t="s">
        <v>19</v>
      </c>
    </row>
    <row r="88" spans="1:23" x14ac:dyDescent="0.25">
      <c r="A88" s="23" t="s">
        <v>22</v>
      </c>
    </row>
    <row r="89" spans="1:23" x14ac:dyDescent="0.25">
      <c r="A89" s="23" t="s">
        <v>24</v>
      </c>
    </row>
    <row r="90" spans="1:23" x14ac:dyDescent="0.25">
      <c r="A90" s="23" t="s">
        <v>23</v>
      </c>
    </row>
    <row r="91" spans="1:23" x14ac:dyDescent="0.25">
      <c r="A91" s="23" t="s">
        <v>57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3" t="s">
        <v>63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4" t="s">
        <v>64</v>
      </c>
      <c r="B93" s="27">
        <v>1</v>
      </c>
      <c r="C93" s="27">
        <v>1</v>
      </c>
      <c r="D93" s="27">
        <v>1</v>
      </c>
      <c r="E93" s="27">
        <v>1</v>
      </c>
      <c r="F93" s="27">
        <v>1</v>
      </c>
      <c r="G93" s="27">
        <v>1</v>
      </c>
      <c r="H93" s="27">
        <v>1</v>
      </c>
      <c r="I93" s="27">
        <v>1</v>
      </c>
      <c r="J93" s="27">
        <v>1</v>
      </c>
      <c r="K93" s="27">
        <v>1</v>
      </c>
      <c r="L93" s="27">
        <v>1</v>
      </c>
      <c r="M93" s="27">
        <v>1</v>
      </c>
      <c r="N93" s="27">
        <v>1</v>
      </c>
      <c r="O93" s="27">
        <v>1</v>
      </c>
      <c r="P93" s="27">
        <v>1</v>
      </c>
      <c r="Q93" s="27">
        <v>1</v>
      </c>
      <c r="R93" s="27">
        <v>1</v>
      </c>
      <c r="S93" s="27">
        <v>1</v>
      </c>
      <c r="T93" s="27">
        <v>1</v>
      </c>
      <c r="U93" s="27">
        <v>1</v>
      </c>
      <c r="V93" s="27">
        <v>1</v>
      </c>
      <c r="W93" s="27">
        <v>1</v>
      </c>
    </row>
    <row r="94" spans="1:23" x14ac:dyDescent="0.25">
      <c r="A94" s="23" t="s">
        <v>67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scen_baseline</vt:lpstr>
      <vt:lpstr>scen_2.50pct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CAFE Scenarios, 2.0</dc:title>
  <dc:creator>Shaulov, Mark (VOLPE)</dc:creator>
  <cp:lastModifiedBy>shaulov</cp:lastModifiedBy>
  <cp:lastPrinted>2014-05-15T17:48:35Z</cp:lastPrinted>
  <dcterms:created xsi:type="dcterms:W3CDTF">2013-03-22T19:37:19Z</dcterms:created>
  <dcterms:modified xsi:type="dcterms:W3CDTF">2015-02-17T17:54:14Z</dcterms:modified>
</cp:coreProperties>
</file>